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/>
  <mc:AlternateContent xmlns:mc="http://schemas.openxmlformats.org/markup-compatibility/2006">
    <mc:Choice Requires="x15">
      <x15ac:absPath xmlns:x15ac="http://schemas.microsoft.com/office/spreadsheetml/2010/11/ac" url="C:\Users\Ronson\Downloads\"/>
    </mc:Choice>
  </mc:AlternateContent>
  <xr:revisionPtr revIDLastSave="0" documentId="13_ncr:1_{6124B15E-A8CF-4E7F-8382-EDCE5193F3BC}" xr6:coauthVersionLast="43" xr6:coauthVersionMax="43" xr10:uidLastSave="{00000000-0000-0000-0000-000000000000}"/>
  <bookViews>
    <workbookView showHorizontalScroll="0" showVerticalScroll="0" xWindow="-120" yWindow="-120" windowWidth="29040" windowHeight="15840" tabRatio="500" xr2:uid="{00000000-000D-0000-FFFF-FFFF00000000}"/>
  </bookViews>
  <sheets>
    <sheet name="須知" sheetId="1" r:id="rId1"/>
    <sheet name="WD(Senior)" sheetId="2" r:id="rId2"/>
    <sheet name="WAFormat(Senior)" sheetId="3" r:id="rId3"/>
    <sheet name="女高賽程" sheetId="4" r:id="rId4"/>
    <sheet name="WD(Junior)" sheetId="5" r:id="rId5"/>
    <sheet name="WBFormat(Junior)" sheetId="6" r:id="rId6"/>
    <sheet name="女初賽程" sheetId="7" r:id="rId7"/>
    <sheet name="TT " sheetId="8" r:id="rId8"/>
  </sheets>
  <externalReferences>
    <externalReference r:id="rId9"/>
  </externalReferences>
  <definedNames>
    <definedName name="Excel_BuiltIn__FilterDatabase" localSheetId="4">'WD(Junior)'!$A$5:$P$5</definedName>
    <definedName name="Excel_BuiltIn__FilterDatabase" localSheetId="1">'WD(Senior)'!$A$5:$O$5</definedName>
    <definedName name="_xlnm.Print_Area" localSheetId="2">'WAFormat(Senior)'!$A$1:$I$42</definedName>
    <definedName name="_xlnm.Print_Area" localSheetId="5">'WBFormat(Junior)'!$A$1:$J$41</definedName>
    <definedName name="_xlnm.Print_Area" localSheetId="4">'WD(Junior)'!$A$1:$L$20</definedName>
    <definedName name="_xlnm.Print_Area" localSheetId="1">'WD(Senior)'!$A$1:$L$20</definedName>
    <definedName name="_xlnm.Print_Area" localSheetId="6">女初賽程!$A$1:$N$31</definedName>
    <definedName name="_xlnm.Print_Area" localSheetId="3">女高賽程!$A$1:$O$63</definedName>
    <definedName name="_xlnm.Print_Area" localSheetId="0">須知!$A$1:$B$17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6" i="5" l="1"/>
  <c r="I6" i="5"/>
  <c r="B7" i="5"/>
  <c r="I7" i="5"/>
  <c r="B8" i="5"/>
  <c r="I8" i="5"/>
  <c r="B9" i="5"/>
  <c r="I9" i="5"/>
  <c r="B10" i="5"/>
  <c r="I10" i="5"/>
  <c r="B11" i="5"/>
  <c r="I11" i="5"/>
  <c r="B12" i="5"/>
  <c r="I12" i="5"/>
  <c r="B13" i="5"/>
  <c r="I13" i="5"/>
  <c r="B14" i="5"/>
  <c r="I14" i="5"/>
  <c r="B15" i="5"/>
  <c r="I15" i="5"/>
  <c r="B16" i="5"/>
  <c r="I16" i="5"/>
  <c r="B17" i="5"/>
  <c r="I17" i="5"/>
  <c r="B18" i="5"/>
  <c r="I18" i="5"/>
  <c r="B19" i="5"/>
  <c r="I19" i="5"/>
  <c r="B20" i="5"/>
  <c r="I20" i="5"/>
  <c r="B21" i="5"/>
  <c r="I21" i="5"/>
  <c r="B22" i="5"/>
  <c r="I22" i="5"/>
  <c r="B23" i="5"/>
  <c r="I23" i="5"/>
  <c r="B24" i="5"/>
  <c r="I24" i="5"/>
  <c r="B25" i="5"/>
  <c r="I25" i="5"/>
  <c r="B26" i="5"/>
  <c r="I26" i="5"/>
  <c r="B27" i="5"/>
  <c r="I27" i="5"/>
  <c r="B28" i="5"/>
  <c r="I28" i="5"/>
  <c r="B29" i="5"/>
  <c r="I29" i="5"/>
  <c r="B30" i="5"/>
  <c r="I30" i="5"/>
  <c r="B31" i="5"/>
  <c r="I31" i="5"/>
  <c r="B32" i="5"/>
  <c r="I32" i="5"/>
  <c r="B33" i="5"/>
  <c r="I33" i="5"/>
  <c r="B34" i="5"/>
  <c r="I34" i="5"/>
  <c r="B35" i="5"/>
  <c r="I35" i="5"/>
  <c r="B36" i="5"/>
  <c r="I36" i="5"/>
  <c r="B37" i="5"/>
  <c r="I37" i="5"/>
  <c r="B38" i="5"/>
  <c r="I38" i="5"/>
  <c r="B39" i="5"/>
  <c r="I39" i="5"/>
  <c r="B40" i="5"/>
  <c r="I40" i="5"/>
  <c r="B41" i="5"/>
  <c r="I41" i="5"/>
  <c r="B42" i="5"/>
  <c r="I42" i="5"/>
  <c r="B43" i="5"/>
  <c r="I43" i="5"/>
  <c r="B44" i="5"/>
  <c r="I44" i="5"/>
  <c r="B45" i="5"/>
  <c r="I45" i="5"/>
  <c r="B46" i="5"/>
  <c r="I46" i="5"/>
  <c r="B47" i="5"/>
  <c r="I47" i="5"/>
  <c r="B48" i="5"/>
  <c r="I48" i="5"/>
  <c r="B49" i="5"/>
  <c r="I49" i="5"/>
  <c r="B50" i="5"/>
  <c r="I50" i="5"/>
  <c r="B51" i="5"/>
  <c r="I51" i="5"/>
  <c r="B52" i="5"/>
  <c r="I52" i="5"/>
  <c r="B53" i="5"/>
  <c r="I53" i="5"/>
  <c r="B54" i="5"/>
  <c r="I54" i="5"/>
  <c r="B55" i="5"/>
  <c r="I55" i="5"/>
  <c r="B56" i="5"/>
  <c r="I56" i="5"/>
  <c r="B57" i="5"/>
  <c r="I57" i="5"/>
  <c r="B58" i="5"/>
  <c r="I58" i="5"/>
  <c r="B59" i="5"/>
  <c r="I59" i="5"/>
  <c r="B60" i="5"/>
  <c r="I60" i="5"/>
  <c r="B61" i="5"/>
  <c r="I61" i="5"/>
  <c r="B62" i="5"/>
  <c r="I62" i="5"/>
  <c r="B63" i="5"/>
  <c r="I63" i="5"/>
  <c r="B64" i="5"/>
  <c r="I64" i="5"/>
  <c r="B65" i="5"/>
  <c r="I65" i="5"/>
  <c r="B66" i="5"/>
  <c r="I66" i="5"/>
  <c r="B67" i="5"/>
  <c r="I67" i="5"/>
  <c r="B68" i="5"/>
  <c r="I68" i="5"/>
  <c r="B69" i="5"/>
  <c r="I69" i="5"/>
  <c r="B70" i="5"/>
  <c r="I70" i="5"/>
  <c r="B71" i="5"/>
  <c r="I71" i="5"/>
  <c r="B72" i="5"/>
  <c r="I72" i="5"/>
  <c r="B73" i="5"/>
  <c r="I73" i="5"/>
  <c r="B74" i="5"/>
  <c r="I74" i="5"/>
  <c r="B75" i="5"/>
  <c r="I75" i="5"/>
  <c r="B76" i="5"/>
  <c r="I76" i="5"/>
  <c r="B77" i="5"/>
  <c r="I77" i="5"/>
  <c r="B78" i="5"/>
  <c r="I78" i="5"/>
  <c r="B79" i="5"/>
  <c r="I79" i="5"/>
  <c r="B80" i="5"/>
  <c r="I80" i="5"/>
  <c r="B81" i="5"/>
  <c r="I81" i="5"/>
  <c r="B82" i="5"/>
  <c r="I82" i="5"/>
  <c r="B83" i="5"/>
  <c r="I83" i="5"/>
  <c r="B84" i="5"/>
  <c r="I84" i="5"/>
  <c r="B85" i="5"/>
  <c r="I85" i="5"/>
  <c r="B86" i="5"/>
  <c r="I86" i="5"/>
  <c r="B87" i="5"/>
  <c r="I87" i="5"/>
  <c r="B88" i="5"/>
  <c r="I88" i="5"/>
  <c r="B89" i="5"/>
  <c r="I89" i="5"/>
  <c r="B90" i="5"/>
  <c r="I90" i="5"/>
  <c r="B91" i="5"/>
  <c r="I91" i="5"/>
  <c r="B92" i="5"/>
  <c r="I92" i="5"/>
  <c r="B93" i="5"/>
  <c r="I93" i="5"/>
  <c r="B94" i="5"/>
  <c r="I94" i="5"/>
  <c r="B95" i="5"/>
  <c r="I95" i="5"/>
  <c r="B96" i="5"/>
  <c r="I96" i="5"/>
  <c r="B6" i="2"/>
  <c r="I6" i="2"/>
  <c r="B7" i="2"/>
  <c r="I7" i="2"/>
  <c r="B8" i="2"/>
  <c r="I8" i="2"/>
  <c r="B9" i="2"/>
  <c r="I9" i="2"/>
  <c r="B10" i="2"/>
  <c r="I10" i="2"/>
  <c r="B11" i="2"/>
  <c r="I11" i="2"/>
  <c r="B12" i="2"/>
  <c r="I12" i="2"/>
  <c r="B13" i="2"/>
  <c r="I13" i="2"/>
  <c r="B14" i="2"/>
  <c r="I14" i="2"/>
  <c r="B15" i="2"/>
  <c r="I15" i="2"/>
  <c r="B16" i="2"/>
  <c r="I16" i="2"/>
  <c r="B17" i="2"/>
  <c r="I17" i="2"/>
  <c r="B18" i="2"/>
  <c r="I18" i="2"/>
  <c r="B19" i="2"/>
  <c r="I19" i="2"/>
  <c r="B20" i="2"/>
  <c r="I20" i="2"/>
  <c r="B21" i="2"/>
  <c r="I21" i="2"/>
  <c r="B22" i="2"/>
  <c r="I22" i="2"/>
  <c r="B23" i="2"/>
  <c r="I23" i="2"/>
  <c r="B24" i="2"/>
  <c r="I24" i="2"/>
  <c r="B25" i="2"/>
  <c r="I25" i="2"/>
  <c r="B26" i="2"/>
  <c r="I26" i="2"/>
  <c r="B27" i="2"/>
  <c r="I27" i="2"/>
  <c r="B28" i="2"/>
  <c r="I28" i="2"/>
  <c r="B29" i="2"/>
  <c r="I29" i="2"/>
  <c r="B30" i="2"/>
  <c r="I30" i="2"/>
  <c r="B31" i="2"/>
  <c r="I31" i="2"/>
  <c r="B32" i="2"/>
  <c r="I32" i="2"/>
  <c r="B33" i="2"/>
  <c r="I33" i="2"/>
  <c r="B34" i="2"/>
  <c r="I34" i="2"/>
  <c r="B35" i="2"/>
  <c r="I35" i="2"/>
  <c r="B36" i="2"/>
  <c r="I36" i="2"/>
  <c r="B37" i="2"/>
  <c r="I37" i="2"/>
  <c r="B38" i="2"/>
  <c r="I38" i="2"/>
  <c r="B39" i="2"/>
  <c r="I39" i="2"/>
  <c r="B40" i="2"/>
  <c r="I40" i="2"/>
  <c r="B41" i="2"/>
  <c r="I41" i="2"/>
  <c r="B42" i="2"/>
  <c r="I42" i="2"/>
  <c r="B43" i="2"/>
  <c r="I43" i="2"/>
  <c r="B44" i="2"/>
  <c r="I44" i="2"/>
  <c r="B45" i="2"/>
  <c r="I45" i="2"/>
  <c r="B46" i="2"/>
  <c r="I46" i="2"/>
  <c r="B47" i="2"/>
  <c r="I47" i="2"/>
  <c r="B48" i="2"/>
  <c r="I48" i="2"/>
  <c r="B49" i="2"/>
  <c r="I49" i="2"/>
  <c r="B50" i="2"/>
  <c r="I50" i="2"/>
  <c r="B51" i="2"/>
  <c r="I51" i="2"/>
  <c r="B52" i="2"/>
  <c r="I52" i="2"/>
  <c r="B53" i="2"/>
  <c r="I53" i="2"/>
  <c r="B54" i="2"/>
  <c r="I54" i="2"/>
  <c r="B55" i="2"/>
  <c r="I55" i="2"/>
  <c r="B56" i="2"/>
  <c r="I56" i="2"/>
  <c r="B57" i="2"/>
  <c r="I57" i="2"/>
  <c r="B58" i="2"/>
  <c r="I58" i="2"/>
  <c r="B59" i="2"/>
  <c r="I59" i="2"/>
  <c r="B60" i="2"/>
  <c r="I60" i="2"/>
  <c r="B61" i="2"/>
  <c r="I61" i="2"/>
  <c r="B62" i="2"/>
  <c r="I62" i="2"/>
  <c r="B63" i="2"/>
  <c r="I63" i="2"/>
  <c r="B64" i="2"/>
  <c r="I64" i="2"/>
  <c r="B65" i="2"/>
  <c r="I65" i="2"/>
  <c r="B66" i="2"/>
  <c r="I66" i="2"/>
  <c r="B67" i="2"/>
  <c r="I67" i="2"/>
  <c r="B68" i="2"/>
  <c r="I68" i="2"/>
  <c r="B69" i="2"/>
  <c r="I69" i="2"/>
  <c r="B70" i="2"/>
  <c r="I70" i="2"/>
  <c r="B71" i="2"/>
  <c r="I71" i="2"/>
  <c r="B72" i="2"/>
  <c r="I72" i="2"/>
  <c r="B73" i="2"/>
  <c r="I73" i="2"/>
  <c r="B74" i="2"/>
  <c r="I74" i="2"/>
  <c r="B75" i="2"/>
  <c r="I75" i="2"/>
  <c r="B76" i="2"/>
  <c r="I76" i="2"/>
  <c r="B77" i="2"/>
  <c r="I77" i="2"/>
  <c r="B78" i="2"/>
  <c r="I78" i="2"/>
  <c r="B79" i="2"/>
  <c r="I79" i="2"/>
  <c r="B80" i="2"/>
  <c r="I80" i="2"/>
  <c r="B81" i="2"/>
  <c r="I81" i="2"/>
  <c r="B82" i="2"/>
  <c r="I82" i="2"/>
  <c r="B83" i="2"/>
  <c r="I83" i="2"/>
  <c r="B84" i="2"/>
  <c r="I84" i="2"/>
  <c r="B85" i="2"/>
  <c r="I85" i="2"/>
  <c r="B86" i="2"/>
  <c r="I86" i="2"/>
  <c r="B87" i="2"/>
  <c r="I87" i="2"/>
  <c r="B88" i="2"/>
  <c r="I88" i="2"/>
  <c r="B89" i="2"/>
  <c r="I89" i="2"/>
  <c r="H6" i="7"/>
  <c r="J6" i="7"/>
  <c r="H7" i="7"/>
  <c r="J7" i="7"/>
  <c r="U7" i="7"/>
  <c r="AA7" i="7"/>
  <c r="H8" i="7"/>
  <c r="J8" i="7"/>
  <c r="U8" i="7"/>
  <c r="AA8" i="7"/>
  <c r="H9" i="7"/>
  <c r="J9" i="7"/>
  <c r="U9" i="7"/>
  <c r="AA9" i="7"/>
  <c r="H10" i="7"/>
  <c r="J10" i="7"/>
  <c r="U10" i="7"/>
  <c r="AA10" i="7"/>
  <c r="H11" i="7"/>
  <c r="J11" i="7"/>
  <c r="H12" i="7"/>
  <c r="J12" i="7"/>
  <c r="H13" i="7"/>
  <c r="J13" i="7"/>
  <c r="H14" i="7"/>
  <c r="J14" i="7"/>
  <c r="H15" i="7"/>
  <c r="J15" i="7"/>
  <c r="H16" i="7"/>
  <c r="J16" i="7"/>
  <c r="U16" i="7"/>
  <c r="AA16" i="7"/>
  <c r="H17" i="7"/>
  <c r="J17" i="7"/>
  <c r="U17" i="7"/>
  <c r="AA17" i="7"/>
  <c r="H18" i="7"/>
  <c r="J18" i="7"/>
  <c r="U18" i="7"/>
  <c r="AA18" i="7"/>
  <c r="H19" i="7"/>
  <c r="J19" i="7"/>
  <c r="U19" i="7"/>
  <c r="AA19" i="7"/>
  <c r="H20" i="7"/>
  <c r="J20" i="7"/>
  <c r="H21" i="7"/>
  <c r="J21" i="7"/>
  <c r="H22" i="7"/>
  <c r="J22" i="7"/>
  <c r="H23" i="7"/>
  <c r="J23" i="7"/>
  <c r="H24" i="7"/>
  <c r="J24" i="7"/>
  <c r="H25" i="7"/>
  <c r="J25" i="7"/>
  <c r="H26" i="7"/>
  <c r="J26" i="7"/>
  <c r="H27" i="7"/>
  <c r="J27" i="7"/>
  <c r="H28" i="7"/>
  <c r="J28" i="7"/>
  <c r="H29" i="7"/>
  <c r="J29" i="7"/>
  <c r="H30" i="7"/>
  <c r="J30" i="7"/>
  <c r="U5" i="4"/>
  <c r="AA5" i="4"/>
  <c r="H6" i="4"/>
  <c r="H7" i="4"/>
  <c r="J7" i="4"/>
  <c r="U7" i="4"/>
  <c r="AA7" i="4"/>
  <c r="H8" i="4"/>
  <c r="J8" i="4"/>
  <c r="U8" i="4"/>
  <c r="AA8" i="4"/>
  <c r="H9" i="4"/>
  <c r="H10" i="4"/>
  <c r="H11" i="4"/>
  <c r="J11" i="4"/>
  <c r="H12" i="4"/>
  <c r="J12" i="4"/>
  <c r="H13" i="4"/>
  <c r="J13" i="4"/>
  <c r="H14" i="4"/>
  <c r="J14" i="4"/>
  <c r="H15" i="4"/>
  <c r="J15" i="4"/>
  <c r="U15" i="4"/>
  <c r="AA15" i="4"/>
  <c r="H16" i="4"/>
  <c r="J16" i="4"/>
  <c r="U16" i="4"/>
  <c r="AA16" i="4"/>
  <c r="H17" i="4"/>
  <c r="J17" i="4"/>
  <c r="U17" i="4"/>
  <c r="AA17" i="4"/>
  <c r="H18" i="4"/>
  <c r="J18" i="4"/>
  <c r="U18" i="4"/>
  <c r="AA18" i="4"/>
  <c r="H19" i="4"/>
  <c r="J19" i="4"/>
  <c r="U19" i="4"/>
  <c r="AA19" i="4"/>
  <c r="H20" i="4"/>
  <c r="J20" i="4"/>
  <c r="U20" i="4"/>
  <c r="AA20" i="4"/>
  <c r="H21" i="4"/>
  <c r="J21" i="4"/>
  <c r="H22" i="4"/>
  <c r="J22" i="4"/>
  <c r="H23" i="4"/>
  <c r="J23" i="4"/>
  <c r="H24" i="4"/>
  <c r="J24" i="4"/>
  <c r="H25" i="4"/>
  <c r="J25" i="4"/>
  <c r="H26" i="4"/>
  <c r="J26" i="4"/>
  <c r="H27" i="4"/>
  <c r="J27" i="4"/>
  <c r="H28" i="4"/>
  <c r="J28" i="4"/>
  <c r="H29" i="4"/>
  <c r="J29" i="4"/>
  <c r="H30" i="4"/>
  <c r="J30" i="4"/>
  <c r="H31" i="4"/>
  <c r="J31" i="4"/>
  <c r="H32" i="4"/>
  <c r="J32" i="4"/>
  <c r="H33" i="4"/>
  <c r="J33" i="4"/>
  <c r="H34" i="4"/>
  <c r="J34" i="4"/>
  <c r="H35" i="4"/>
  <c r="J35" i="4"/>
  <c r="H36" i="4"/>
  <c r="J36" i="4"/>
  <c r="H37" i="4"/>
  <c r="J37" i="4"/>
  <c r="H38" i="4"/>
  <c r="J38" i="4"/>
  <c r="H39" i="4"/>
  <c r="J39" i="4"/>
  <c r="H40" i="4"/>
  <c r="J40" i="4"/>
  <c r="H41" i="4"/>
  <c r="J41" i="4"/>
  <c r="U41" i="4"/>
  <c r="AA41" i="4"/>
  <c r="H42" i="4"/>
  <c r="J42" i="4"/>
  <c r="U42" i="4"/>
  <c r="AA42" i="4"/>
  <c r="H43" i="4"/>
  <c r="J43" i="4"/>
  <c r="U43" i="4"/>
  <c r="AA43" i="4"/>
  <c r="H44" i="4"/>
  <c r="J44" i="4"/>
  <c r="AA44" i="4"/>
  <c r="H45" i="4"/>
  <c r="J45" i="4"/>
  <c r="H46" i="4"/>
  <c r="J46" i="4"/>
  <c r="H47" i="4"/>
  <c r="J47" i="4"/>
  <c r="H48" i="4"/>
  <c r="J48" i="4"/>
  <c r="U48" i="4"/>
  <c r="AA48" i="4"/>
  <c r="H49" i="4"/>
  <c r="J49" i="4"/>
  <c r="U49" i="4"/>
  <c r="AA49" i="4"/>
  <c r="H50" i="4"/>
  <c r="J50" i="4"/>
  <c r="U50" i="4"/>
  <c r="AA50" i="4"/>
  <c r="H51" i="4"/>
  <c r="J51" i="4"/>
  <c r="AA51" i="4"/>
  <c r="H52" i="4"/>
  <c r="J52" i="4"/>
  <c r="H53" i="4"/>
  <c r="J53" i="4"/>
  <c r="H54" i="4"/>
  <c r="J54" i="4"/>
  <c r="H55" i="4"/>
  <c r="J55" i="4"/>
  <c r="H56" i="4"/>
  <c r="J56" i="4"/>
  <c r="H57" i="4"/>
  <c r="J57" i="4"/>
  <c r="H58" i="4"/>
  <c r="J58" i="4"/>
  <c r="H59" i="4"/>
  <c r="J59" i="4"/>
  <c r="H60" i="4"/>
  <c r="J60" i="4"/>
  <c r="H61" i="4"/>
  <c r="J61" i="4"/>
  <c r="H62" i="4"/>
  <c r="J62" i="4"/>
</calcChain>
</file>

<file path=xl/sharedStrings.xml><?xml version="1.0" encoding="utf-8"?>
<sst xmlns="http://schemas.openxmlformats.org/spreadsheetml/2006/main" count="1065" uniqueCount="399">
  <si>
    <t>2019年第十四屆青少盃沙灘排球賽(女子組)</t>
  </si>
  <si>
    <t>比賽須知</t>
  </si>
  <si>
    <t>報　　到</t>
  </si>
  <si>
    <t>所有參賽隊伍須於規定時間前15分鐘，向司令台報到.</t>
  </si>
  <si>
    <t>如發現冒名頂替者，則其球隊之比賽資格及所得成績分將被取消。</t>
  </si>
  <si>
    <t>比賽制服</t>
  </si>
  <si>
    <t>比賽隊伍必須穿著比賽制服</t>
  </si>
  <si>
    <t>比賽規則</t>
  </si>
  <si>
    <t>採用國際排球協會最新之沙灘排球現規則，網高及球場面積如下：</t>
  </si>
  <si>
    <t>女子高級組2.20米，女子初級組2.15米</t>
  </si>
  <si>
    <t xml:space="preserve">球場：16米x 8米；半場8米x 8米 </t>
  </si>
  <si>
    <t>小組賽: 三局兩勝制，15分一局，每球得分制，需至少領前兩分為勝1局，並無上限分.</t>
  </si>
  <si>
    <t xml:space="preserve">        每隊每局一次暫停,限時30秒,只有隊長或教練可以要求暫停</t>
  </si>
  <si>
    <t>八強: 三局兩勝制，21分一局，每球得分制，需至少領前兩分為勝1局，並無上限分.</t>
  </si>
  <si>
    <t xml:space="preserve">      一,二局每累積7分,決勝局每累積5分交換場地作賽</t>
  </si>
  <si>
    <t>球員不可用上手手指﹝虛攻﹞完成攻擊性擊球</t>
  </si>
  <si>
    <t>凡 NO SHOW 將不獲積分</t>
  </si>
  <si>
    <t>第一階段：小組單循環比賽</t>
  </si>
  <si>
    <r>
      <rPr>
        <b/>
        <sz val="12"/>
        <rFont val="Microsoft JhengHei UI"/>
        <family val="2"/>
        <charset val="136"/>
      </rPr>
      <t xml:space="preserve">Seeding List </t>
    </r>
    <r>
      <rPr>
        <sz val="12"/>
        <rFont val="Microsoft JhengHei UI"/>
        <family val="2"/>
        <charset val="136"/>
      </rPr>
      <t>(table 2)</t>
    </r>
  </si>
  <si>
    <t>種子隊名單(表二)</t>
  </si>
  <si>
    <t>種子編號</t>
  </si>
  <si>
    <t xml:space="preserve">Read </t>
  </si>
  <si>
    <t>Team</t>
  </si>
  <si>
    <t>Team Name</t>
  </si>
  <si>
    <t>Ind.</t>
  </si>
  <si>
    <t>積分</t>
  </si>
  <si>
    <t>DRAW RESULT</t>
  </si>
  <si>
    <t>SEED NO.</t>
  </si>
  <si>
    <t>抽籤結果</t>
  </si>
  <si>
    <t>Seeding</t>
  </si>
  <si>
    <t>隊名</t>
  </si>
  <si>
    <t>球員1</t>
  </si>
  <si>
    <t>Points</t>
  </si>
  <si>
    <t>球員2</t>
  </si>
  <si>
    <t>備註</t>
  </si>
  <si>
    <t>羚靖</t>
  </si>
  <si>
    <t>黃雯靖</t>
  </si>
  <si>
    <t>曾岳羚</t>
  </si>
  <si>
    <t>A1</t>
  </si>
  <si>
    <t>蠢嵐</t>
  </si>
  <si>
    <t>吳詠嵐</t>
  </si>
  <si>
    <t>駱純</t>
  </si>
  <si>
    <t>B1</t>
  </si>
  <si>
    <t>嬈嬈玉墜</t>
  </si>
  <si>
    <t>劉錦玉</t>
  </si>
  <si>
    <t>吳玥嬈</t>
  </si>
  <si>
    <t>C1</t>
  </si>
  <si>
    <t>干巴爹</t>
  </si>
  <si>
    <t>黃雪怡</t>
  </si>
  <si>
    <t>林穎哲</t>
  </si>
  <si>
    <t>D1</t>
  </si>
  <si>
    <t xml:space="preserve">Chan’s </t>
  </si>
  <si>
    <t>陳筱琳</t>
  </si>
  <si>
    <t>陳雅麗</t>
  </si>
  <si>
    <t>D2</t>
  </si>
  <si>
    <t>凝</t>
  </si>
  <si>
    <t>何穎妍</t>
  </si>
  <si>
    <t>蔡曉燕</t>
  </si>
  <si>
    <t>C3</t>
  </si>
  <si>
    <t>C2,B2,A2,A3,B3,C3,D3,D4,C4</t>
  </si>
  <si>
    <t>何中</t>
  </si>
  <si>
    <t>崔珮詩</t>
  </si>
  <si>
    <t>吳翠怡</t>
  </si>
  <si>
    <t>C2</t>
  </si>
  <si>
    <t>Reverse</t>
  </si>
  <si>
    <t>梁梓婷</t>
  </si>
  <si>
    <t>周希姸</t>
  </si>
  <si>
    <t>A3</t>
  </si>
  <si>
    <t>呂郭碧鳳</t>
  </si>
  <si>
    <t>張嘉慧</t>
  </si>
  <si>
    <t>黃瀅芳</t>
  </si>
  <si>
    <t>D4</t>
  </si>
  <si>
    <t>SVB 無比</t>
  </si>
  <si>
    <t>冼珞珧</t>
  </si>
  <si>
    <t>葉佩淇</t>
  </si>
  <si>
    <t>D3</t>
  </si>
  <si>
    <t>SVB Pepe</t>
  </si>
  <si>
    <t>徐詩琳</t>
  </si>
  <si>
    <t>黃梓晴</t>
  </si>
  <si>
    <t>A2</t>
  </si>
  <si>
    <t>SVB 自由系</t>
  </si>
  <si>
    <t>劉雨莊</t>
  </si>
  <si>
    <t>B2</t>
  </si>
  <si>
    <t>岀淇不怡</t>
  </si>
  <si>
    <t>楊詩淇</t>
  </si>
  <si>
    <t>陳潔怡</t>
  </si>
  <si>
    <t>C4</t>
  </si>
  <si>
    <t>SparkB</t>
  </si>
  <si>
    <t>楊彩凝</t>
  </si>
  <si>
    <t>陳霈穎</t>
  </si>
  <si>
    <t>B3</t>
  </si>
  <si>
    <t>a.        分組方法：</t>
  </si>
  <si>
    <t>i、                     以種子分（SEEDING POINT）排列種子隊。</t>
  </si>
  <si>
    <t>ii、                    第1至第14種子依次編入A至D組。</t>
  </si>
  <si>
    <t>A</t>
  </si>
  <si>
    <t>B</t>
  </si>
  <si>
    <t>C</t>
  </si>
  <si>
    <t>D</t>
  </si>
  <si>
    <t>SEED#1</t>
  </si>
  <si>
    <t>SEED#2</t>
  </si>
  <si>
    <t>SEED#3</t>
  </si>
  <si>
    <t>SEED#4</t>
  </si>
  <si>
    <t>SEED#8</t>
  </si>
  <si>
    <t>SEED#7</t>
  </si>
  <si>
    <t>SEED#6</t>
  </si>
  <si>
    <t>SEED#5</t>
  </si>
  <si>
    <t>SEED#9</t>
  </si>
  <si>
    <t>SEED#10</t>
  </si>
  <si>
    <t>SEED#11</t>
  </si>
  <si>
    <t>SEED#12</t>
  </si>
  <si>
    <t>BYE</t>
  </si>
  <si>
    <t>SEED#14</t>
  </si>
  <si>
    <t>SEED#13</t>
  </si>
  <si>
    <t>                小組單循環比賽中得分由高至低依次排名次。首次名晉級。</t>
  </si>
  <si>
    <t>                第三名為名次9,第四名為名次13</t>
  </si>
  <si>
    <t>2.      8隊進行淘汰賽，賽出1至5名次。</t>
  </si>
  <si>
    <t>WA1</t>
  </si>
  <si>
    <t>WA5</t>
  </si>
  <si>
    <t>WA2</t>
  </si>
  <si>
    <t>WA7</t>
  </si>
  <si>
    <t>WA8</t>
  </si>
  <si>
    <t>Final 3/4 places</t>
  </si>
  <si>
    <t>Final 1/2 places</t>
  </si>
  <si>
    <t>WA3</t>
  </si>
  <si>
    <t>WA6</t>
  </si>
  <si>
    <t>WA4</t>
  </si>
  <si>
    <t>1st</t>
  </si>
  <si>
    <t>20 pts</t>
  </si>
  <si>
    <t>2nd</t>
  </si>
  <si>
    <t>18 pts</t>
  </si>
  <si>
    <t>3rd</t>
  </si>
  <si>
    <t>16 pts</t>
  </si>
  <si>
    <t>4th</t>
  </si>
  <si>
    <t>14 pts</t>
  </si>
  <si>
    <t>5th</t>
  </si>
  <si>
    <t>12 pts</t>
  </si>
  <si>
    <t>9th</t>
  </si>
  <si>
    <t>10 pts</t>
  </si>
  <si>
    <t>Playing Schedule (Women's Division A)</t>
  </si>
  <si>
    <t>賽程表 (女子高級組)</t>
  </si>
  <si>
    <t>對賽隊</t>
  </si>
  <si>
    <t>局數</t>
  </si>
  <si>
    <t>分數</t>
  </si>
  <si>
    <t>Match No.</t>
  </si>
  <si>
    <t>POOL</t>
  </si>
  <si>
    <t>Group</t>
  </si>
  <si>
    <t>TEAMS</t>
  </si>
  <si>
    <t>TEAM A</t>
  </si>
  <si>
    <t>TEAM B</t>
  </si>
  <si>
    <t>Position</t>
  </si>
  <si>
    <t>Win</t>
  </si>
  <si>
    <t>Loss</t>
  </si>
  <si>
    <t>比賽場號</t>
  </si>
  <si>
    <t>分組</t>
  </si>
  <si>
    <t>Vs</t>
  </si>
  <si>
    <t>A4</t>
  </si>
  <si>
    <t>B4</t>
  </si>
  <si>
    <t>F</t>
  </si>
  <si>
    <t>D5</t>
  </si>
  <si>
    <t>H</t>
  </si>
  <si>
    <t>H2</t>
  </si>
  <si>
    <t>H4</t>
  </si>
  <si>
    <t>H3</t>
  </si>
  <si>
    <t>H1</t>
  </si>
  <si>
    <t>J</t>
  </si>
  <si>
    <t>J1</t>
  </si>
  <si>
    <t>J3</t>
  </si>
  <si>
    <t>E</t>
  </si>
  <si>
    <t>J2</t>
  </si>
  <si>
    <t>K</t>
  </si>
  <si>
    <t>K1</t>
  </si>
  <si>
    <t>K3</t>
  </si>
  <si>
    <t>K2</t>
  </si>
  <si>
    <t>L</t>
  </si>
  <si>
    <t>L1</t>
  </si>
  <si>
    <t>L3</t>
  </si>
  <si>
    <t>G</t>
  </si>
  <si>
    <t>L2</t>
  </si>
  <si>
    <t>M</t>
  </si>
  <si>
    <t>M1</t>
  </si>
  <si>
    <t>M3</t>
  </si>
  <si>
    <t>M2</t>
  </si>
  <si>
    <t>N</t>
  </si>
  <si>
    <t>N1</t>
  </si>
  <si>
    <t>N3</t>
  </si>
  <si>
    <t>N2</t>
  </si>
  <si>
    <t>O</t>
  </si>
  <si>
    <t>O1</t>
  </si>
  <si>
    <t>O4</t>
  </si>
  <si>
    <t>O2</t>
  </si>
  <si>
    <t>O3</t>
  </si>
  <si>
    <t>SVB 蔡心</t>
  </si>
  <si>
    <t>蔡綺琳</t>
  </si>
  <si>
    <t>樊心雅</t>
  </si>
  <si>
    <t>小藍</t>
  </si>
  <si>
    <t>周學林</t>
  </si>
  <si>
    <t>李慧賢</t>
  </si>
  <si>
    <t>BHSC</t>
  </si>
  <si>
    <t>張炫琳</t>
  </si>
  <si>
    <t>余雯雯</t>
  </si>
  <si>
    <t>C1,D1,D2,C2,B2,A2,A3,B3,C3,D3,D4,C4,B4,A4</t>
  </si>
  <si>
    <t>我地fit架！</t>
  </si>
  <si>
    <t>黎子洋</t>
  </si>
  <si>
    <t>黎子悠</t>
  </si>
  <si>
    <t>YDSS</t>
  </si>
  <si>
    <t>陳凱婷</t>
  </si>
  <si>
    <t>周思欣</t>
  </si>
  <si>
    <t xml:space="preserve">呂郭碧鳳 </t>
  </si>
  <si>
    <t>呂思敏</t>
  </si>
  <si>
    <t>鄭詩敏</t>
  </si>
  <si>
    <t>培正</t>
  </si>
  <si>
    <t>陸珈慧</t>
  </si>
  <si>
    <t>王熙晴</t>
  </si>
  <si>
    <t>CYT</t>
  </si>
  <si>
    <t>侯佳慧</t>
  </si>
  <si>
    <t>鍾瑜蘭</t>
  </si>
  <si>
    <t>黑妹們</t>
  </si>
  <si>
    <t>彭琛怡</t>
  </si>
  <si>
    <t>馬莎菲</t>
  </si>
  <si>
    <t>Zoe and Nicole</t>
  </si>
  <si>
    <t>鄭卓伶</t>
  </si>
  <si>
    <t>蘇怡</t>
  </si>
  <si>
    <t>J.K. PC</t>
  </si>
  <si>
    <t>柯栩華</t>
  </si>
  <si>
    <t>鄒凱喬</t>
  </si>
  <si>
    <t>江卓瑩</t>
  </si>
  <si>
    <t>梁卓怡</t>
  </si>
  <si>
    <t>daisailo</t>
  </si>
  <si>
    <t>張凱婷</t>
  </si>
  <si>
    <t>張朗晴</t>
  </si>
  <si>
    <t>Tung&amp;Ting</t>
  </si>
  <si>
    <t>尹子婷</t>
  </si>
  <si>
    <t>何彤彤</t>
  </si>
  <si>
    <t>SparkC</t>
  </si>
  <si>
    <t>馬璟嘉</t>
  </si>
  <si>
    <t>張桂蓉</t>
  </si>
  <si>
    <t>SparkD</t>
  </si>
  <si>
    <t>陳俊穎</t>
  </si>
  <si>
    <t>楊柏琳</t>
  </si>
  <si>
    <t>ii、                    第1至第16種子依次編入A至D組。</t>
  </si>
  <si>
    <t>SEED#16</t>
  </si>
  <si>
    <t>SEED#15</t>
  </si>
  <si>
    <t>WB1</t>
  </si>
  <si>
    <t>WB5</t>
  </si>
  <si>
    <t>WB2</t>
  </si>
  <si>
    <t>WB7</t>
  </si>
  <si>
    <t>WB8</t>
  </si>
  <si>
    <t>WB3</t>
  </si>
  <si>
    <t>WB6</t>
  </si>
  <si>
    <t>WB4</t>
  </si>
  <si>
    <t>Playing Schedule (Women's Division B)</t>
  </si>
  <si>
    <t>賽程表 (女子初級組)</t>
  </si>
  <si>
    <t>第十四屆青少盃沙灘排球賽時間表</t>
  </si>
  <si>
    <t>Hong Kong Beach Volleyball Youth Cup Time-table</t>
  </si>
  <si>
    <t>The Playing Schedule MAY BE affected by the progression of previous match days</t>
  </si>
  <si>
    <t>賽程可能被未能完成的賽事之進度影響</t>
  </si>
  <si>
    <t>MAB1</t>
  </si>
  <si>
    <t>1st digit</t>
  </si>
  <si>
    <t>M -Men 男</t>
  </si>
  <si>
    <t>W-Women女</t>
  </si>
  <si>
    <t>2nd digit</t>
  </si>
  <si>
    <t>Division</t>
  </si>
  <si>
    <t>組別</t>
  </si>
  <si>
    <t>3rd digit</t>
  </si>
  <si>
    <t>Pool</t>
  </si>
  <si>
    <t>4th digit</t>
  </si>
  <si>
    <t>比賽編號</t>
  </si>
  <si>
    <t>2019/08/19 (Monday 星期一)</t>
  </si>
  <si>
    <t>20/8/2019 (Tuesday 星期二)</t>
  </si>
  <si>
    <t>Starting Time</t>
  </si>
  <si>
    <t>Serial No.</t>
  </si>
  <si>
    <t>COURT 球場 黃金海岸(新咖啡灣)泳灘</t>
  </si>
  <si>
    <t>開始時間</t>
  </si>
  <si>
    <t>序號</t>
  </si>
  <si>
    <t>WAA3</t>
  </si>
  <si>
    <t>WAB3</t>
  </si>
  <si>
    <t>MBB3</t>
  </si>
  <si>
    <t>MBC3</t>
  </si>
  <si>
    <t>WAC1</t>
  </si>
  <si>
    <t>WAC2</t>
  </si>
  <si>
    <t>MBD3</t>
  </si>
  <si>
    <t>MBE3</t>
  </si>
  <si>
    <t>WAA2</t>
  </si>
  <si>
    <t>WAB2</t>
  </si>
  <si>
    <t>MBB2</t>
  </si>
  <si>
    <t>MBC2</t>
  </si>
  <si>
    <t>WAC3</t>
  </si>
  <si>
    <t>WAC4</t>
  </si>
  <si>
    <t>MBD2</t>
  </si>
  <si>
    <t>MBE2</t>
  </si>
  <si>
    <t>WAA6</t>
  </si>
  <si>
    <t>WAB6</t>
  </si>
  <si>
    <t>MBB6</t>
  </si>
  <si>
    <t>MBC6</t>
  </si>
  <si>
    <t>WAC5</t>
  </si>
  <si>
    <t>WAC6</t>
  </si>
  <si>
    <t>MBD6</t>
  </si>
  <si>
    <t>MBE6</t>
  </si>
  <si>
    <t>LUNCH BREAK (T.B.C.)</t>
  </si>
  <si>
    <t>WAD1</t>
  </si>
  <si>
    <t>WAD2</t>
  </si>
  <si>
    <t>MBF3</t>
  </si>
  <si>
    <t>MBG3</t>
  </si>
  <si>
    <t>WAD3</t>
  </si>
  <si>
    <t>WAD4</t>
  </si>
  <si>
    <t>MBF2</t>
  </si>
  <si>
    <t>MBG2</t>
  </si>
  <si>
    <t>WAD5</t>
  </si>
  <si>
    <t>WAD6</t>
  </si>
  <si>
    <t>MBF6</t>
  </si>
  <si>
    <t>MBG6</t>
  </si>
  <si>
    <t>21/8/2019 (Wednesday 星期三)</t>
  </si>
  <si>
    <t>22/8/2019 (Thursday 星期四)</t>
  </si>
  <si>
    <t>WBA1</t>
  </si>
  <si>
    <t>WBA2</t>
  </si>
  <si>
    <t>WBC1</t>
  </si>
  <si>
    <t>WBC2</t>
  </si>
  <si>
    <t>WBB1</t>
  </si>
  <si>
    <t>WBB2</t>
  </si>
  <si>
    <t>WBD1</t>
  </si>
  <si>
    <t>WBD2</t>
  </si>
  <si>
    <t>WBA3</t>
  </si>
  <si>
    <t>WBA4</t>
  </si>
  <si>
    <t>WBC3</t>
  </si>
  <si>
    <t>WBC4</t>
  </si>
  <si>
    <t>WBB3</t>
  </si>
  <si>
    <t>WBB4</t>
  </si>
  <si>
    <t>WBD3</t>
  </si>
  <si>
    <t>WBD4</t>
  </si>
  <si>
    <t>WBA5</t>
  </si>
  <si>
    <t>WBA6</t>
  </si>
  <si>
    <t>WBC5</t>
  </si>
  <si>
    <t>WBC6</t>
  </si>
  <si>
    <t>WBB5</t>
  </si>
  <si>
    <t>WBB6</t>
  </si>
  <si>
    <t>WBD5</t>
  </si>
  <si>
    <t>WBD6</t>
  </si>
  <si>
    <t>MBH3</t>
  </si>
  <si>
    <t>MAB3</t>
  </si>
  <si>
    <t>MAD3</t>
  </si>
  <si>
    <t>MAC3</t>
  </si>
  <si>
    <t>MBA6</t>
  </si>
  <si>
    <t>MAD2</t>
  </si>
  <si>
    <t>MAC2</t>
  </si>
  <si>
    <t>MBH2</t>
  </si>
  <si>
    <t>MAB2</t>
  </si>
  <si>
    <t>MAD6</t>
  </si>
  <si>
    <t>MAC6</t>
  </si>
  <si>
    <t>MBH6</t>
  </si>
  <si>
    <t>MAB6</t>
  </si>
  <si>
    <t>23/8/2019 (Friday 星期五)</t>
  </si>
  <si>
    <t>2019/08/24 (Saturday 星期六)</t>
  </si>
  <si>
    <t>MA5</t>
  </si>
  <si>
    <t>MA6</t>
  </si>
  <si>
    <t>MB9</t>
  </si>
  <si>
    <t>MB1</t>
  </si>
  <si>
    <t>MB2</t>
  </si>
  <si>
    <t>MB10</t>
  </si>
  <si>
    <t>MB3</t>
  </si>
  <si>
    <t>MB4</t>
  </si>
  <si>
    <t>MB11</t>
  </si>
  <si>
    <t>MB5</t>
  </si>
  <si>
    <t>MB6</t>
  </si>
  <si>
    <t>MB12</t>
  </si>
  <si>
    <t>MB7</t>
  </si>
  <si>
    <t>MB8</t>
  </si>
  <si>
    <t>MA7</t>
  </si>
  <si>
    <t>MA8</t>
  </si>
  <si>
    <t>MA1</t>
  </si>
  <si>
    <t>MB13</t>
  </si>
  <si>
    <t>MA2</t>
  </si>
  <si>
    <t>MB14</t>
  </si>
  <si>
    <t>MA3</t>
  </si>
  <si>
    <t>MB15</t>
  </si>
  <si>
    <t>MA4</t>
  </si>
  <si>
    <t>MB16</t>
  </si>
  <si>
    <t>2019/08/25 (Saturday 星期六)</t>
  </si>
  <si>
    <t>MAA6</t>
  </si>
  <si>
    <t>張詠欣</t>
    <phoneticPr fontId="41" type="noConversion"/>
  </si>
  <si>
    <t>0:15 ,0:15</t>
  </si>
  <si>
    <t>15:5, 15:11</t>
  </si>
  <si>
    <t>15:0, 15:0</t>
  </si>
  <si>
    <t>0:15, 0:15</t>
  </si>
  <si>
    <t>15:4, 15:12</t>
  </si>
  <si>
    <t>16:14, 15:13</t>
  </si>
  <si>
    <t>15:6, 15:3</t>
  </si>
  <si>
    <t>15:7, 15:13</t>
  </si>
  <si>
    <t>9:15, 15:8, 10:15</t>
  </si>
  <si>
    <t>10:15, 15:8, 15:8</t>
  </si>
  <si>
    <t>15:10, 15:5</t>
  </si>
  <si>
    <t>15:1, 11:15, 15:6</t>
  </si>
  <si>
    <t>15:6, 15:13</t>
  </si>
  <si>
    <t>15:8, 11,15, 15:11</t>
  </si>
  <si>
    <t>16:14, 13:15, 15:12</t>
  </si>
  <si>
    <t>13:15, 15:13, 15:13</t>
  </si>
  <si>
    <t>SVB自由系</t>
  </si>
  <si>
    <t>出淇不怡</t>
  </si>
  <si>
    <t>Chan’s</t>
  </si>
  <si>
    <t>SVB無比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</si>
</sst>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dd/mm/yyyy"/>
  </numFmts>
  <fonts count="42">
    <font>
      <sz val="12"/>
      <name val="新細明體"/>
      <family val="1"/>
      <charset val="136"/>
    </font>
    <font>
      <sz val="12"/>
      <color indexed="8"/>
      <name val="????"/>
      <family val="1"/>
    </font>
    <font>
      <sz val="12"/>
      <color indexed="20"/>
      <name val="????"/>
      <family val="1"/>
    </font>
    <font>
      <sz val="12"/>
      <color indexed="17"/>
      <name val="????"/>
      <family val="1"/>
    </font>
    <font>
      <sz val="12"/>
      <color indexed="60"/>
      <name val="????"/>
      <family val="1"/>
    </font>
    <font>
      <sz val="12"/>
      <name val="????"/>
      <family val="1"/>
    </font>
    <font>
      <b/>
      <sz val="15"/>
      <color indexed="56"/>
      <name val="????"/>
      <family val="1"/>
    </font>
    <font>
      <sz val="10"/>
      <color indexed="8"/>
      <name val="Arial"/>
      <family val="2"/>
    </font>
    <font>
      <b/>
      <sz val="13"/>
      <color indexed="56"/>
      <name val="????"/>
      <family val="1"/>
    </font>
    <font>
      <b/>
      <sz val="11"/>
      <color indexed="56"/>
      <name val="????"/>
      <family val="1"/>
    </font>
    <font>
      <sz val="18"/>
      <color indexed="56"/>
      <name val="????"/>
      <family val="1"/>
    </font>
    <font>
      <b/>
      <sz val="12"/>
      <color indexed="8"/>
      <name val="????"/>
      <family val="1"/>
    </font>
    <font>
      <sz val="12"/>
      <color indexed="62"/>
      <name val="????"/>
      <family val="1"/>
    </font>
    <font>
      <b/>
      <sz val="12"/>
      <color indexed="63"/>
      <name val="????"/>
      <family val="1"/>
    </font>
    <font>
      <sz val="12"/>
      <color indexed="9"/>
      <name val="????"/>
      <family val="1"/>
    </font>
    <font>
      <b/>
      <sz val="12"/>
      <color indexed="52"/>
      <name val="????"/>
      <family val="1"/>
    </font>
    <font>
      <i/>
      <sz val="12"/>
      <color indexed="23"/>
      <name val="????"/>
      <family val="1"/>
    </font>
    <font>
      <sz val="12"/>
      <color indexed="10"/>
      <name val="????"/>
      <family val="1"/>
    </font>
    <font>
      <b/>
      <sz val="12"/>
      <color indexed="9"/>
      <name val="????"/>
      <family val="1"/>
    </font>
    <font>
      <sz val="12"/>
      <color indexed="52"/>
      <name val="????"/>
      <family val="1"/>
    </font>
    <font>
      <sz val="12"/>
      <name val="Microsoft YaHei"/>
      <family val="2"/>
      <charset val="134"/>
    </font>
    <font>
      <sz val="12"/>
      <name val="Microsoft JhengHei UI"/>
      <family val="2"/>
      <charset val="136"/>
    </font>
    <font>
      <b/>
      <sz val="20"/>
      <name val="Microsoft JhengHei UI"/>
      <family val="2"/>
      <charset val="136"/>
    </font>
    <font>
      <b/>
      <sz val="24"/>
      <name val="Microsoft JhengHei UI"/>
      <family val="2"/>
      <charset val="136"/>
    </font>
    <font>
      <b/>
      <sz val="12"/>
      <name val="Microsoft JhengHei UI"/>
      <family val="2"/>
      <charset val="136"/>
    </font>
    <font>
      <b/>
      <sz val="16"/>
      <name val="新細明體"/>
      <family val="1"/>
      <charset val="136"/>
    </font>
    <font>
      <sz val="12"/>
      <color indexed="12"/>
      <name val="Microsoft JhengHei UI"/>
      <family val="2"/>
      <charset val="136"/>
    </font>
    <font>
      <sz val="12"/>
      <color indexed="10"/>
      <name val="Microsoft JhengHei UI"/>
      <family val="2"/>
      <charset val="136"/>
    </font>
    <font>
      <b/>
      <sz val="12"/>
      <color indexed="12"/>
      <name val="Microsoft JhengHei UI"/>
      <family val="2"/>
      <charset val="136"/>
    </font>
    <font>
      <sz val="12"/>
      <color indexed="48"/>
      <name val="Microsoft JhengHei UI"/>
      <family val="2"/>
      <charset val="136"/>
    </font>
    <font>
      <b/>
      <sz val="12"/>
      <color indexed="10"/>
      <name val="Microsoft JhengHei UI"/>
      <family val="2"/>
      <charset val="136"/>
    </font>
    <font>
      <sz val="12"/>
      <color indexed="8"/>
      <name val="Microsoft JhengHei UI"/>
      <family val="2"/>
      <charset val="136"/>
    </font>
    <font>
      <u/>
      <sz val="12"/>
      <color indexed="8"/>
      <name val="Microsoft JhengHei UI"/>
      <family val="2"/>
      <charset val="136"/>
    </font>
    <font>
      <b/>
      <sz val="12"/>
      <color indexed="8"/>
      <name val="Microsoft JhengHei UI"/>
      <family val="2"/>
      <charset val="136"/>
    </font>
    <font>
      <b/>
      <i/>
      <u/>
      <sz val="12"/>
      <color indexed="8"/>
      <name val="Microsoft JhengHei UI"/>
      <family val="2"/>
      <charset val="136"/>
    </font>
    <font>
      <b/>
      <i/>
      <sz val="12"/>
      <color indexed="8"/>
      <name val="Microsoft JhengHei UI"/>
      <family val="2"/>
      <charset val="136"/>
    </font>
    <font>
      <u/>
      <sz val="12"/>
      <name val="Microsoft JhengHei UI"/>
      <family val="2"/>
      <charset val="136"/>
    </font>
    <font>
      <b/>
      <i/>
      <sz val="12"/>
      <name val="Microsoft JhengHei UI"/>
      <family val="2"/>
      <charset val="136"/>
    </font>
    <font>
      <b/>
      <u/>
      <sz val="12"/>
      <name val="Microsoft JhengHei UI"/>
      <family val="2"/>
      <charset val="136"/>
    </font>
    <font>
      <i/>
      <sz val="12"/>
      <name val="Microsoft JhengHei UI"/>
      <family val="2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</fonts>
  <fills count="30">
    <fill>
      <patternFill patternType="none"/>
    </fill>
    <fill>
      <patternFill patternType="gray125"/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7"/>
        <bgColor indexed="34"/>
      </patternFill>
    </fill>
    <fill>
      <patternFill patternType="solid">
        <fgColor indexed="22"/>
        <bgColor indexed="24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25"/>
      </patternFill>
    </fill>
    <fill>
      <patternFill patternType="solid">
        <fgColor indexed="57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25"/>
        <bgColor indexed="10"/>
      </patternFill>
    </fill>
    <fill>
      <patternFill patternType="solid">
        <fgColor indexed="31"/>
        <bgColor indexed="24"/>
      </patternFill>
    </fill>
    <fill>
      <patternFill patternType="solid">
        <fgColor indexed="46"/>
        <bgColor indexed="45"/>
      </patternFill>
    </fill>
    <fill>
      <patternFill patternType="solid">
        <fgColor indexed="27"/>
        <bgColor indexed="41"/>
      </patternFill>
    </fill>
    <fill>
      <patternFill patternType="solid">
        <fgColor indexed="44"/>
        <bgColor indexed="24"/>
      </patternFill>
    </fill>
    <fill>
      <patternFill patternType="solid">
        <fgColor indexed="29"/>
        <bgColor indexed="53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34"/>
      </patternFill>
    </fill>
    <fill>
      <patternFill patternType="solid">
        <fgColor indexed="30"/>
        <bgColor indexed="21"/>
      </patternFill>
    </fill>
    <fill>
      <patternFill patternType="solid">
        <fgColor indexed="52"/>
        <bgColor indexed="51"/>
      </patternFill>
    </fill>
    <fill>
      <patternFill patternType="solid">
        <fgColor indexed="13"/>
        <bgColor indexed="34"/>
      </patternFill>
    </fill>
    <fill>
      <patternFill patternType="solid">
        <fgColor indexed="23"/>
        <bgColor indexed="55"/>
      </patternFill>
    </fill>
    <fill>
      <patternFill patternType="solid">
        <fgColor indexed="53"/>
        <bgColor indexed="29"/>
      </patternFill>
    </fill>
    <fill>
      <patternFill patternType="solid">
        <fgColor indexed="50"/>
        <bgColor indexed="22"/>
      </patternFill>
    </fill>
    <fill>
      <patternFill patternType="solid">
        <fgColor indexed="34"/>
        <bgColor indexed="47"/>
      </patternFill>
    </fill>
    <fill>
      <patternFill patternType="solid">
        <fgColor indexed="24"/>
        <bgColor indexed="22"/>
      </patternFill>
    </fill>
  </fills>
  <borders count="5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17"/>
      </top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17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17"/>
      </top>
      <bottom style="thin">
        <color indexed="8"/>
      </bottom>
      <diagonal/>
    </border>
    <border>
      <left/>
      <right style="thin">
        <color indexed="8"/>
      </right>
      <top style="double">
        <color indexed="17"/>
      </top>
      <bottom/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/>
      <bottom/>
      <diagonal/>
    </border>
    <border>
      <left/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</borders>
  <cellStyleXfs count="52">
    <xf numFmtId="0" fontId="0" fillId="0" borderId="0">
      <alignment vertical="center"/>
    </xf>
    <xf numFmtId="0" fontId="2" fillId="2" borderId="0" applyNumberFormat="0" applyBorder="0" applyProtection="0">
      <alignment vertical="center"/>
    </xf>
    <xf numFmtId="0" fontId="3" fillId="3" borderId="0" applyNumberFormat="0" applyBorder="0" applyProtection="0">
      <alignment vertical="center"/>
    </xf>
    <xf numFmtId="0" fontId="4" fillId="4" borderId="0" applyNumberFormat="0" applyBorder="0" applyProtection="0">
      <alignment vertical="center"/>
    </xf>
    <xf numFmtId="0" fontId="5" fillId="5" borderId="1" applyNumberFormat="0" applyProtection="0">
      <alignment vertical="center"/>
    </xf>
    <xf numFmtId="0" fontId="6" fillId="0" borderId="2" applyNumberFormat="0" applyFill="0" applyProtection="0">
      <alignment vertical="center"/>
    </xf>
    <xf numFmtId="0" fontId="7" fillId="0" borderId="0"/>
    <xf numFmtId="0" fontId="8" fillId="0" borderId="3" applyNumberFormat="0" applyFill="0" applyProtection="0">
      <alignment vertical="center"/>
    </xf>
    <xf numFmtId="0" fontId="1" fillId="0" borderId="0">
      <alignment vertical="center"/>
    </xf>
    <xf numFmtId="0" fontId="9" fillId="0" borderId="4" applyNumberFormat="0" applyFill="0" applyProtection="0">
      <alignment vertical="center"/>
    </xf>
    <xf numFmtId="0" fontId="9" fillId="0" borderId="0" applyNumberFormat="0" applyFill="0" applyBorder="0" applyProtection="0">
      <alignment vertical="center"/>
    </xf>
    <xf numFmtId="0" fontId="10" fillId="0" borderId="0" applyNumberFormat="0" applyFill="0" applyBorder="0" applyProtection="0">
      <alignment vertical="center"/>
    </xf>
    <xf numFmtId="0" fontId="11" fillId="0" borderId="5" applyNumberFormat="0" applyFill="0" applyProtection="0">
      <alignment vertical="center"/>
    </xf>
    <xf numFmtId="0" fontId="12" fillId="6" borderId="6" applyNumberFormat="0" applyProtection="0">
      <alignment vertical="center"/>
    </xf>
    <xf numFmtId="0" fontId="13" fillId="7" borderId="7" applyNumberFormat="0" applyProtection="0">
      <alignment vertical="center"/>
    </xf>
    <xf numFmtId="0" fontId="15" fillId="7" borderId="6" applyNumberFormat="0" applyProtection="0">
      <alignment vertical="center"/>
    </xf>
    <xf numFmtId="0" fontId="16" fillId="0" borderId="0" applyNumberFormat="0" applyFill="0" applyBorder="0" applyProtection="0">
      <alignment vertical="center"/>
    </xf>
    <xf numFmtId="0" fontId="17" fillId="0" borderId="0" applyNumberFormat="0" applyFill="0" applyBorder="0" applyProtection="0">
      <alignment vertical="center"/>
    </xf>
    <xf numFmtId="0" fontId="18" fillId="8" borderId="8" applyNumberFormat="0" applyProtection="0">
      <alignment vertical="center"/>
    </xf>
    <xf numFmtId="0" fontId="19" fillId="0" borderId="9" applyNumberFormat="0" applyFill="0" applyProtection="0">
      <alignment vertical="center"/>
    </xf>
    <xf numFmtId="0" fontId="5" fillId="0" borderId="0"/>
    <xf numFmtId="0" fontId="14" fillId="9" borderId="0" applyNumberFormat="0" applyBorder="0" applyProtection="0">
      <alignment vertical="center"/>
    </xf>
    <xf numFmtId="0" fontId="14" fillId="10" borderId="0" applyNumberFormat="0" applyBorder="0" applyProtection="0">
      <alignment vertical="center"/>
    </xf>
    <xf numFmtId="0" fontId="14" fillId="11" borderId="0" applyNumberFormat="0" applyBorder="0" applyProtection="0">
      <alignment vertical="center"/>
    </xf>
    <xf numFmtId="0" fontId="14" fillId="12" borderId="0" applyNumberFormat="0" applyBorder="0" applyProtection="0">
      <alignment vertical="center"/>
    </xf>
    <xf numFmtId="0" fontId="14" fillId="13" borderId="0" applyNumberFormat="0" applyBorder="0" applyProtection="0">
      <alignment vertical="center"/>
    </xf>
    <xf numFmtId="0" fontId="14" fillId="14" borderId="0" applyNumberFormat="0" applyBorder="0" applyProtection="0">
      <alignment vertical="center"/>
    </xf>
    <xf numFmtId="0" fontId="1" fillId="15" borderId="0" applyNumberFormat="0" applyBorder="0" applyProtection="0">
      <alignment vertical="center"/>
    </xf>
    <xf numFmtId="0" fontId="1" fillId="2" borderId="0" applyNumberFormat="0" applyBorder="0" applyProtection="0">
      <alignment vertical="center"/>
    </xf>
    <xf numFmtId="0" fontId="1" fillId="3" borderId="0" applyNumberFormat="0" applyBorder="0" applyProtection="0">
      <alignment vertical="center"/>
    </xf>
    <xf numFmtId="0" fontId="1" fillId="16" borderId="0" applyNumberFormat="0" applyBorder="0" applyProtection="0">
      <alignment vertical="center"/>
    </xf>
    <xf numFmtId="0" fontId="1" fillId="17" borderId="0" applyNumberFormat="0" applyBorder="0" applyProtection="0">
      <alignment vertical="center"/>
    </xf>
    <xf numFmtId="0" fontId="1" fillId="6" borderId="0" applyNumberFormat="0" applyBorder="0" applyProtection="0">
      <alignment vertical="center"/>
    </xf>
    <xf numFmtId="0" fontId="1" fillId="18" borderId="0" applyNumberFormat="0" applyBorder="0" applyProtection="0">
      <alignment vertical="center"/>
    </xf>
    <xf numFmtId="0" fontId="1" fillId="19" borderId="0" applyNumberFormat="0" applyBorder="0" applyProtection="0">
      <alignment vertical="center"/>
    </xf>
    <xf numFmtId="0" fontId="1" fillId="20" borderId="0" applyNumberFormat="0" applyBorder="0" applyProtection="0">
      <alignment vertical="center"/>
    </xf>
    <xf numFmtId="0" fontId="1" fillId="16" borderId="0" applyNumberFormat="0" applyBorder="0" applyProtection="0">
      <alignment vertical="center"/>
    </xf>
    <xf numFmtId="0" fontId="1" fillId="18" borderId="0" applyNumberFormat="0" applyBorder="0" applyProtection="0">
      <alignment vertical="center"/>
    </xf>
    <xf numFmtId="0" fontId="1" fillId="21" borderId="0" applyNumberFormat="0" applyBorder="0" applyProtection="0">
      <alignment vertical="center"/>
    </xf>
    <xf numFmtId="0" fontId="1" fillId="22" borderId="0" applyNumberFormat="0" applyBorder="0" applyProtection="0">
      <alignment vertical="center"/>
    </xf>
    <xf numFmtId="0" fontId="1" fillId="19" borderId="0" applyNumberFormat="0" applyBorder="0" applyProtection="0">
      <alignment vertical="center"/>
    </xf>
    <xf numFmtId="0" fontId="1" fillId="20" borderId="0" applyNumberFormat="0" applyBorder="0" applyProtection="0">
      <alignment vertical="center"/>
    </xf>
    <xf numFmtId="0" fontId="1" fillId="12" borderId="0" applyNumberFormat="0" applyBorder="0" applyProtection="0">
      <alignment vertical="center"/>
    </xf>
    <xf numFmtId="0" fontId="1" fillId="13" borderId="0" applyNumberFormat="0" applyBorder="0" applyProtection="0">
      <alignment vertical="center"/>
    </xf>
    <xf numFmtId="0" fontId="1" fillId="23" borderId="0" applyNumberFormat="0" applyBorder="0" applyProtection="0">
      <alignment vertical="center"/>
    </xf>
    <xf numFmtId="0" fontId="7" fillId="0" borderId="0"/>
    <xf numFmtId="0" fontId="20" fillId="0" borderId="0">
      <alignment vertical="center"/>
    </xf>
    <xf numFmtId="0" fontId="2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</cellStyleXfs>
  <cellXfs count="325">
    <xf numFmtId="0" fontId="0" fillId="0" borderId="0" xfId="0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>
      <alignment vertical="center"/>
    </xf>
    <xf numFmtId="0" fontId="22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top" wrapText="1"/>
    </xf>
    <xf numFmtId="0" fontId="21" fillId="0" borderId="0" xfId="0" applyFont="1" applyAlignment="1">
      <alignment vertical="top" wrapText="1"/>
    </xf>
    <xf numFmtId="0" fontId="21" fillId="0" borderId="0" xfId="0" applyFont="1" applyAlignment="1">
      <alignment horizontal="left" vertical="top" wrapText="1"/>
    </xf>
    <xf numFmtId="0" fontId="24" fillId="0" borderId="0" xfId="0" applyFont="1" applyAlignment="1">
      <alignment vertical="top" wrapText="1"/>
    </xf>
    <xf numFmtId="0" fontId="24" fillId="0" borderId="0" xfId="0" applyFo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ill="1" applyAlignment="1">
      <alignment vertical="center"/>
    </xf>
    <xf numFmtId="0" fontId="25" fillId="0" borderId="0" xfId="0" applyFont="1" applyAlignment="1">
      <alignment horizontal="left" vertical="center"/>
    </xf>
    <xf numFmtId="0" fontId="21" fillId="0" borderId="0" xfId="0" applyNumberFormat="1" applyFont="1" applyBorder="1" applyAlignment="1">
      <alignment horizontal="left" vertical="center"/>
    </xf>
    <xf numFmtId="0" fontId="21" fillId="0" borderId="0" xfId="0" applyNumberFormat="1" applyFont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0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6" fillId="0" borderId="0" xfId="0" applyNumberFormat="1" applyFont="1" applyBorder="1" applyAlignment="1">
      <alignment vertical="center"/>
    </xf>
    <xf numFmtId="0" fontId="27" fillId="0" borderId="0" xfId="0" applyNumberFormat="1" applyFont="1" applyBorder="1" applyAlignment="1">
      <alignment horizontal="center" vertical="center"/>
    </xf>
    <xf numFmtId="0" fontId="27" fillId="0" borderId="0" xfId="0" applyNumberFormat="1" applyFont="1" applyBorder="1" applyAlignment="1">
      <alignment vertical="center"/>
    </xf>
    <xf numFmtId="0" fontId="21" fillId="0" borderId="0" xfId="0" applyNumberFormat="1" applyFont="1" applyBorder="1" applyAlignment="1">
      <alignment horizontal="center" vertical="center"/>
    </xf>
    <xf numFmtId="0" fontId="21" fillId="0" borderId="0" xfId="0" applyNumberFormat="1" applyFont="1" applyFill="1" applyBorder="1" applyAlignment="1">
      <alignment vertical="center"/>
    </xf>
    <xf numFmtId="0" fontId="21" fillId="0" borderId="0" xfId="0" applyNumberFormat="1" applyFont="1" applyBorder="1" applyAlignment="1">
      <alignment vertical="center"/>
    </xf>
    <xf numFmtId="0" fontId="24" fillId="0" borderId="10" xfId="0" applyFont="1" applyBorder="1" applyAlignment="1">
      <alignment horizontal="left" vertical="center"/>
    </xf>
    <xf numFmtId="0" fontId="21" fillId="0" borderId="10" xfId="0" applyFont="1" applyBorder="1" applyAlignment="1">
      <alignment vertical="center"/>
    </xf>
    <xf numFmtId="0" fontId="28" fillId="0" borderId="11" xfId="0" applyNumberFormat="1" applyFont="1" applyBorder="1" applyAlignment="1">
      <alignment horizontal="center" vertical="center"/>
    </xf>
    <xf numFmtId="0" fontId="24" fillId="17" borderId="12" xfId="0" applyNumberFormat="1" applyFont="1" applyFill="1" applyBorder="1" applyAlignment="1">
      <alignment horizontal="center" vertical="center"/>
    </xf>
    <xf numFmtId="0" fontId="24" fillId="0" borderId="11" xfId="0" applyNumberFormat="1" applyFont="1" applyFill="1" applyBorder="1" applyAlignment="1">
      <alignment horizontal="center" vertical="center"/>
    </xf>
    <xf numFmtId="0" fontId="24" fillId="0" borderId="13" xfId="0" applyNumberFormat="1" applyFont="1" applyFill="1" applyBorder="1" applyAlignment="1">
      <alignment horizontal="center" vertical="center"/>
    </xf>
    <xf numFmtId="0" fontId="24" fillId="0" borderId="13" xfId="0" applyNumberFormat="1" applyFont="1" applyFill="1" applyBorder="1" applyAlignment="1">
      <alignment horizontal="center" vertical="center" wrapText="1"/>
    </xf>
    <xf numFmtId="0" fontId="29" fillId="0" borderId="13" xfId="0" applyNumberFormat="1" applyFont="1" applyFill="1" applyBorder="1" applyAlignment="1">
      <alignment horizontal="center" vertical="center" wrapText="1"/>
    </xf>
    <xf numFmtId="0" fontId="29" fillId="0" borderId="11" xfId="0" applyNumberFormat="1" applyFont="1" applyFill="1" applyBorder="1" applyAlignment="1">
      <alignment horizontal="center" vertical="center" wrapText="1"/>
    </xf>
    <xf numFmtId="0" fontId="24" fillId="0" borderId="12" xfId="0" applyNumberFormat="1" applyFont="1" applyFill="1" applyBorder="1" applyAlignment="1">
      <alignment horizontal="center" vertical="center" wrapText="1"/>
    </xf>
    <xf numFmtId="0" fontId="24" fillId="0" borderId="12" xfId="0" applyNumberFormat="1" applyFont="1" applyFill="1" applyBorder="1" applyAlignment="1">
      <alignment horizontal="center" vertical="center"/>
    </xf>
    <xf numFmtId="0" fontId="24" fillId="0" borderId="14" xfId="0" applyFont="1" applyBorder="1" applyAlignment="1">
      <alignment horizontal="left" vertical="center"/>
    </xf>
    <xf numFmtId="0" fontId="21" fillId="0" borderId="13" xfId="0" applyFont="1" applyBorder="1" applyAlignment="1">
      <alignment horizontal="center" vertical="center"/>
    </xf>
    <xf numFmtId="0" fontId="28" fillId="0" borderId="15" xfId="0" applyNumberFormat="1" applyFont="1" applyFill="1" applyBorder="1" applyAlignment="1">
      <alignment horizontal="center" vertical="center"/>
    </xf>
    <xf numFmtId="0" fontId="24" fillId="0" borderId="15" xfId="0" applyNumberFormat="1" applyFont="1" applyFill="1" applyBorder="1" applyAlignment="1">
      <alignment horizontal="center" vertical="center" wrapText="1"/>
    </xf>
    <xf numFmtId="0" fontId="24" fillId="0" borderId="16" xfId="0" applyNumberFormat="1" applyFont="1" applyFill="1" applyBorder="1" applyAlignment="1">
      <alignment horizontal="center" vertical="center"/>
    </xf>
    <xf numFmtId="0" fontId="24" fillId="0" borderId="17" xfId="0" applyNumberFormat="1" applyFont="1" applyFill="1" applyBorder="1" applyAlignment="1">
      <alignment horizontal="center" vertical="center" wrapText="1"/>
    </xf>
    <xf numFmtId="0" fontId="29" fillId="0" borderId="16" xfId="0" applyNumberFormat="1" applyFont="1" applyFill="1" applyBorder="1" applyAlignment="1">
      <alignment horizontal="center" vertical="center" wrapText="1"/>
    </xf>
    <xf numFmtId="0" fontId="24" fillId="0" borderId="16" xfId="0" applyNumberFormat="1" applyFont="1" applyFill="1" applyBorder="1" applyAlignment="1">
      <alignment horizontal="center" vertical="center" wrapText="1"/>
    </xf>
    <xf numFmtId="0" fontId="29" fillId="0" borderId="15" xfId="0" applyNumberFormat="1" applyFont="1" applyFill="1" applyBorder="1" applyAlignment="1">
      <alignment horizontal="center" vertical="center" wrapText="1"/>
    </xf>
    <xf numFmtId="0" fontId="24" fillId="0" borderId="17" xfId="0" applyFont="1" applyBorder="1" applyAlignment="1">
      <alignment horizontal="left" vertical="center"/>
    </xf>
    <xf numFmtId="0" fontId="24" fillId="0" borderId="16" xfId="0" applyFont="1" applyFill="1" applyBorder="1" applyAlignment="1" applyProtection="1">
      <alignment horizontal="center" vertical="center"/>
    </xf>
    <xf numFmtId="0" fontId="26" fillId="0" borderId="18" xfId="0" applyNumberFormat="1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/>
    </xf>
    <xf numFmtId="0" fontId="21" fillId="0" borderId="15" xfId="0" applyNumberFormat="1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"/>
    </xf>
    <xf numFmtId="0" fontId="26" fillId="0" borderId="12" xfId="0" applyFont="1" applyFill="1" applyBorder="1" applyAlignment="1">
      <alignment horizontal="center" vertical="center"/>
    </xf>
    <xf numFmtId="0" fontId="27" fillId="4" borderId="19" xfId="0" applyFont="1" applyFill="1" applyBorder="1" applyAlignment="1">
      <alignment horizontal="center" vertical="center"/>
    </xf>
    <xf numFmtId="0" fontId="24" fillId="24" borderId="20" xfId="0" applyNumberFormat="1" applyFont="1" applyFill="1" applyBorder="1" applyAlignment="1">
      <alignment horizontal="center" vertical="center"/>
    </xf>
    <xf numFmtId="0" fontId="21" fillId="0" borderId="16" xfId="0" applyFont="1" applyFill="1" applyBorder="1" applyAlignment="1" applyProtection="1">
      <alignment horizontal="center" vertical="center"/>
    </xf>
    <xf numFmtId="0" fontId="21" fillId="0" borderId="19" xfId="0" applyNumberFormat="1" applyFont="1" applyFill="1" applyBorder="1" applyAlignment="1">
      <alignment horizontal="center"/>
    </xf>
    <xf numFmtId="0" fontId="24" fillId="24" borderId="21" xfId="0" applyNumberFormat="1" applyFont="1" applyFill="1" applyBorder="1" applyAlignment="1">
      <alignment horizontal="center" vertical="center"/>
    </xf>
    <xf numFmtId="0" fontId="24" fillId="0" borderId="22" xfId="0" applyFont="1" applyBorder="1" applyAlignment="1">
      <alignment horizontal="left" vertical="center"/>
    </xf>
    <xf numFmtId="0" fontId="21" fillId="0" borderId="12" xfId="0" applyFont="1" applyFill="1" applyBorder="1" applyAlignment="1" applyProtection="1">
      <alignment horizontal="center" vertical="center"/>
    </xf>
    <xf numFmtId="0" fontId="30" fillId="24" borderId="21" xfId="0" applyFont="1" applyFill="1" applyBorder="1" applyAlignment="1">
      <alignment horizontal="center" vertical="center"/>
    </xf>
    <xf numFmtId="0" fontId="30" fillId="24" borderId="21" xfId="0" applyNumberFormat="1" applyFont="1" applyFill="1" applyBorder="1" applyAlignment="1">
      <alignment horizontal="center" vertical="center"/>
    </xf>
    <xf numFmtId="0" fontId="26" fillId="0" borderId="19" xfId="0" applyFont="1" applyFill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31" fillId="0" borderId="0" xfId="51" applyFont="1"/>
    <xf numFmtId="0" fontId="31" fillId="0" borderId="0" xfId="51" applyFont="1" applyBorder="1" applyAlignment="1">
      <alignment horizontal="center"/>
    </xf>
    <xf numFmtId="0" fontId="31" fillId="0" borderId="0" xfId="51" applyFont="1" applyAlignment="1">
      <alignment horizontal="left"/>
    </xf>
    <xf numFmtId="0" fontId="31" fillId="0" borderId="0" xfId="51" applyFont="1" applyAlignment="1">
      <alignment horizontal="right"/>
    </xf>
    <xf numFmtId="0" fontId="21" fillId="0" borderId="0" xfId="51" applyFont="1" applyAlignment="1">
      <alignment horizontal="left"/>
    </xf>
    <xf numFmtId="0" fontId="21" fillId="0" borderId="0" xfId="51" applyFont="1" applyAlignment="1">
      <alignment horizontal="right"/>
    </xf>
    <xf numFmtId="0" fontId="21" fillId="0" borderId="0" xfId="51" applyFont="1" applyBorder="1" applyAlignment="1">
      <alignment horizontal="center"/>
    </xf>
    <xf numFmtId="0" fontId="21" fillId="0" borderId="0" xfId="51" applyFont="1"/>
    <xf numFmtId="0" fontId="21" fillId="0" borderId="0" xfId="51" applyFont="1" applyBorder="1" applyAlignment="1">
      <alignment horizontal="center" vertical="top" wrapText="1"/>
    </xf>
    <xf numFmtId="0" fontId="21" fillId="0" borderId="12" xfId="51" applyFont="1" applyBorder="1" applyAlignment="1">
      <alignment horizontal="center" vertical="top" wrapText="1"/>
    </xf>
    <xf numFmtId="0" fontId="26" fillId="0" borderId="0" xfId="51" applyFont="1" applyBorder="1" applyAlignment="1">
      <alignment horizontal="center" vertical="top" wrapText="1"/>
    </xf>
    <xf numFmtId="0" fontId="26" fillId="0" borderId="12" xfId="51" applyFont="1" applyBorder="1" applyAlignment="1">
      <alignment horizontal="center" vertical="top" wrapText="1"/>
    </xf>
    <xf numFmtId="0" fontId="31" fillId="0" borderId="0" xfId="51" applyFont="1" applyAlignment="1">
      <alignment horizontal="center"/>
    </xf>
    <xf numFmtId="0" fontId="32" fillId="0" borderId="0" xfId="51" applyFont="1" applyAlignment="1">
      <alignment horizontal="center"/>
    </xf>
    <xf numFmtId="0" fontId="21" fillId="0" borderId="0" xfId="48" applyNumberFormat="1" applyFont="1"/>
    <xf numFmtId="0" fontId="24" fillId="0" borderId="12" xfId="0" applyFont="1" applyBorder="1">
      <alignment vertical="center"/>
    </xf>
    <xf numFmtId="0" fontId="33" fillId="0" borderId="23" xfId="51" applyFont="1" applyBorder="1"/>
    <xf numFmtId="0" fontId="31" fillId="0" borderId="14" xfId="51" applyFont="1" applyBorder="1"/>
    <xf numFmtId="0" fontId="31" fillId="0" borderId="0" xfId="51" applyFont="1" applyBorder="1"/>
    <xf numFmtId="0" fontId="33" fillId="0" borderId="0" xfId="51" applyFont="1" applyBorder="1" applyAlignment="1">
      <alignment horizontal="center"/>
    </xf>
    <xf numFmtId="0" fontId="33" fillId="0" borderId="0" xfId="51" applyFont="1"/>
    <xf numFmtId="0" fontId="34" fillId="0" borderId="25" xfId="0" applyFont="1" applyBorder="1" applyAlignment="1">
      <alignment horizontal="center"/>
    </xf>
    <xf numFmtId="0" fontId="31" fillId="0" borderId="10" xfId="51" applyFont="1" applyBorder="1"/>
    <xf numFmtId="20" fontId="33" fillId="0" borderId="25" xfId="51" applyNumberFormat="1" applyFont="1" applyBorder="1" applyAlignment="1">
      <alignment horizontal="center"/>
    </xf>
    <xf numFmtId="0" fontId="31" fillId="0" borderId="0" xfId="0" applyFont="1" applyAlignment="1">
      <alignment horizontal="center"/>
    </xf>
    <xf numFmtId="0" fontId="31" fillId="0" borderId="0" xfId="0" applyFont="1">
      <alignment vertical="center"/>
    </xf>
    <xf numFmtId="0" fontId="21" fillId="0" borderId="0" xfId="48" applyNumberFormat="1" applyFont="1" applyBorder="1" applyAlignment="1">
      <alignment horizontal="center"/>
    </xf>
    <xf numFmtId="0" fontId="33" fillId="0" borderId="12" xfId="51" applyFont="1" applyBorder="1"/>
    <xf numFmtId="0" fontId="24" fillId="0" borderId="15" xfId="0" applyFont="1" applyBorder="1">
      <alignment vertical="center"/>
    </xf>
    <xf numFmtId="0" fontId="31" fillId="0" borderId="17" xfId="51" applyFont="1" applyBorder="1"/>
    <xf numFmtId="0" fontId="31" fillId="0" borderId="25" xfId="0" applyFont="1" applyBorder="1" applyAlignment="1">
      <alignment horizontal="center"/>
    </xf>
    <xf numFmtId="0" fontId="31" fillId="0" borderId="15" xfId="0" applyFont="1" applyBorder="1" applyAlignment="1">
      <alignment horizontal="center"/>
    </xf>
    <xf numFmtId="0" fontId="31" fillId="0" borderId="10" xfId="0" applyFont="1" applyBorder="1" applyAlignment="1">
      <alignment horizontal="center" vertical="center"/>
    </xf>
    <xf numFmtId="0" fontId="33" fillId="0" borderId="10" xfId="51" applyFont="1" applyBorder="1"/>
    <xf numFmtId="0" fontId="31" fillId="0" borderId="0" xfId="0" applyFont="1" applyBorder="1">
      <alignment vertical="center"/>
    </xf>
    <xf numFmtId="0" fontId="31" fillId="0" borderId="14" xfId="0" applyFont="1" applyBorder="1">
      <alignment vertical="center"/>
    </xf>
    <xf numFmtId="0" fontId="31" fillId="0" borderId="25" xfId="0" applyFont="1" applyBorder="1">
      <alignment vertical="center"/>
    </xf>
    <xf numFmtId="0" fontId="31" fillId="0" borderId="26" xfId="0" applyFont="1" applyBorder="1">
      <alignment vertical="center"/>
    </xf>
    <xf numFmtId="0" fontId="31" fillId="0" borderId="17" xfId="0" applyFont="1" applyBorder="1" applyAlignment="1">
      <alignment horizontal="center"/>
    </xf>
    <xf numFmtId="0" fontId="33" fillId="0" borderId="0" xfId="51" applyFont="1" applyBorder="1"/>
    <xf numFmtId="0" fontId="34" fillId="0" borderId="17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31" fillId="0" borderId="10" xfId="0" applyFont="1" applyBorder="1" applyAlignment="1">
      <alignment vertical="center"/>
    </xf>
    <xf numFmtId="0" fontId="21" fillId="0" borderId="0" xfId="48" applyNumberFormat="1" applyFont="1" applyBorder="1"/>
    <xf numFmtId="0" fontId="33" fillId="0" borderId="27" xfId="51" applyFont="1" applyBorder="1"/>
    <xf numFmtId="0" fontId="31" fillId="0" borderId="23" xfId="51" applyFont="1" applyBorder="1"/>
    <xf numFmtId="0" fontId="31" fillId="0" borderId="0" xfId="0" applyFont="1" applyBorder="1" applyAlignment="1">
      <alignment horizontal="center"/>
    </xf>
    <xf numFmtId="0" fontId="31" fillId="0" borderId="25" xfId="51" applyFont="1" applyBorder="1"/>
    <xf numFmtId="0" fontId="31" fillId="0" borderId="11" xfId="0" applyFont="1" applyBorder="1" applyAlignment="1">
      <alignment horizontal="center"/>
    </xf>
    <xf numFmtId="0" fontId="31" fillId="0" borderId="0" xfId="0" applyFont="1" applyBorder="1" applyAlignment="1">
      <alignment vertical="center"/>
    </xf>
    <xf numFmtId="20" fontId="33" fillId="0" borderId="0" xfId="51" applyNumberFormat="1" applyFont="1" applyBorder="1" applyAlignment="1">
      <alignment horizontal="center"/>
    </xf>
    <xf numFmtId="0" fontId="31" fillId="0" borderId="0" xfId="51" applyFont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1" fillId="0" borderId="0" xfId="48" applyNumberFormat="1" applyFont="1" applyBorder="1" applyAlignment="1">
      <alignment horizontal="left"/>
    </xf>
    <xf numFmtId="0" fontId="32" fillId="0" borderId="0" xfId="46" applyFont="1">
      <alignment vertical="center"/>
    </xf>
    <xf numFmtId="0" fontId="31" fillId="0" borderId="0" xfId="46" applyFont="1">
      <alignment vertical="center"/>
    </xf>
    <xf numFmtId="0" fontId="33" fillId="0" borderId="15" xfId="51" applyFont="1" applyBorder="1"/>
    <xf numFmtId="0" fontId="31" fillId="0" borderId="0" xfId="51" applyFont="1" applyAlignment="1">
      <alignment vertical="center"/>
    </xf>
    <xf numFmtId="0" fontId="35" fillId="0" borderId="0" xfId="51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21" fillId="0" borderId="0" xfId="0" applyFont="1" applyBorder="1" applyAlignment="1"/>
    <xf numFmtId="0" fontId="35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32" fillId="0" borderId="0" xfId="0" applyFont="1" applyBorder="1">
      <alignment vertical="center"/>
    </xf>
    <xf numFmtId="0" fontId="21" fillId="0" borderId="0" xfId="48" applyNumberFormat="1" applyFont="1" applyAlignment="1">
      <alignment horizontal="center"/>
    </xf>
    <xf numFmtId="0" fontId="21" fillId="0" borderId="0" xfId="48" applyNumberFormat="1" applyFont="1" applyAlignment="1">
      <alignment horizontal="left"/>
    </xf>
    <xf numFmtId="0" fontId="24" fillId="0" borderId="0" xfId="48" applyFont="1"/>
    <xf numFmtId="0" fontId="36" fillId="0" borderId="0" xfId="48" applyNumberFormat="1" applyFont="1"/>
    <xf numFmtId="0" fontId="21" fillId="0" borderId="0" xfId="48" applyNumberFormat="1" applyFont="1" applyFill="1"/>
    <xf numFmtId="0" fontId="37" fillId="0" borderId="0" xfId="48" applyNumberFormat="1" applyFont="1" applyFill="1" applyAlignment="1">
      <alignment horizontal="center"/>
    </xf>
    <xf numFmtId="0" fontId="21" fillId="0" borderId="19" xfId="48" applyNumberFormat="1" applyFont="1" applyBorder="1" applyAlignment="1">
      <alignment horizontal="center"/>
    </xf>
    <xf numFmtId="0" fontId="21" fillId="0" borderId="15" xfId="48" applyNumberFormat="1" applyFont="1" applyBorder="1" applyAlignment="1">
      <alignment horizontal="center"/>
    </xf>
    <xf numFmtId="0" fontId="21" fillId="0" borderId="12" xfId="48" applyNumberFormat="1" applyFont="1" applyBorder="1" applyAlignment="1">
      <alignment horizontal="center"/>
    </xf>
    <xf numFmtId="0" fontId="21" fillId="17" borderId="12" xfId="48" applyNumberFormat="1" applyFont="1" applyFill="1" applyBorder="1" applyAlignment="1">
      <alignment horizontal="center"/>
    </xf>
    <xf numFmtId="0" fontId="21" fillId="0" borderId="12" xfId="48" applyNumberFormat="1" applyFont="1" applyBorder="1"/>
    <xf numFmtId="0" fontId="21" fillId="0" borderId="0" xfId="48" applyNumberFormat="1" applyFont="1" applyAlignment="1">
      <alignment horizontal="right"/>
    </xf>
    <xf numFmtId="0" fontId="21" fillId="0" borderId="12" xfId="50" applyNumberFormat="1" applyFont="1" applyBorder="1" applyAlignment="1">
      <alignment horizontal="center"/>
    </xf>
    <xf numFmtId="0" fontId="21" fillId="17" borderId="12" xfId="50" applyNumberFormat="1" applyFont="1" applyFill="1" applyBorder="1" applyAlignment="1">
      <alignment horizontal="center"/>
    </xf>
    <xf numFmtId="0" fontId="21" fillId="0" borderId="22" xfId="50" applyNumberFormat="1" applyFont="1" applyBorder="1" applyAlignment="1">
      <alignment horizontal="center"/>
    </xf>
    <xf numFmtId="0" fontId="21" fillId="0" borderId="26" xfId="48" applyNumberFormat="1" applyFont="1" applyBorder="1" applyAlignment="1">
      <alignment horizontal="center"/>
    </xf>
    <xf numFmtId="0" fontId="21" fillId="0" borderId="28" xfId="48" applyNumberFormat="1" applyFont="1" applyBorder="1" applyAlignment="1">
      <alignment horizontal="center"/>
    </xf>
    <xf numFmtId="0" fontId="21" fillId="0" borderId="12" xfId="48" applyNumberFormat="1" applyFont="1" applyBorder="1" applyAlignment="1">
      <alignment horizontal="left"/>
    </xf>
    <xf numFmtId="0" fontId="21" fillId="25" borderId="13" xfId="50" applyNumberFormat="1" applyFont="1" applyFill="1" applyBorder="1" applyAlignment="1">
      <alignment horizontal="center"/>
    </xf>
    <xf numFmtId="0" fontId="21" fillId="25" borderId="29" xfId="50" applyNumberFormat="1" applyFont="1" applyFill="1" applyBorder="1" applyAlignment="1">
      <alignment horizontal="center"/>
    </xf>
    <xf numFmtId="0" fontId="21" fillId="25" borderId="0" xfId="50" applyNumberFormat="1" applyFont="1" applyFill="1" applyBorder="1" applyAlignment="1">
      <alignment horizontal="center"/>
    </xf>
    <xf numFmtId="0" fontId="21" fillId="25" borderId="30" xfId="48" applyNumberFormat="1" applyFont="1" applyFill="1" applyBorder="1" applyAlignment="1">
      <alignment horizontal="center"/>
    </xf>
    <xf numFmtId="0" fontId="21" fillId="25" borderId="13" xfId="48" applyNumberFormat="1" applyFont="1" applyFill="1" applyBorder="1" applyAlignment="1">
      <alignment horizontal="center"/>
    </xf>
    <xf numFmtId="0" fontId="21" fillId="0" borderId="12" xfId="50" applyNumberFormat="1" applyFont="1" applyFill="1" applyBorder="1" applyAlignment="1">
      <alignment horizontal="center"/>
    </xf>
    <xf numFmtId="0" fontId="21" fillId="3" borderId="12" xfId="50" applyNumberFormat="1" applyFont="1" applyFill="1" applyBorder="1" applyAlignment="1">
      <alignment horizontal="center"/>
    </xf>
    <xf numFmtId="0" fontId="21" fillId="0" borderId="12" xfId="48" applyNumberFormat="1" applyFont="1" applyFill="1" applyBorder="1" applyAlignment="1">
      <alignment horizontal="center"/>
    </xf>
    <xf numFmtId="0" fontId="21" fillId="0" borderId="12" xfId="48" applyNumberFormat="1" applyFont="1" applyFill="1" applyBorder="1"/>
    <xf numFmtId="0" fontId="21" fillId="0" borderId="12" xfId="48" applyNumberFormat="1" applyFont="1" applyFill="1" applyBorder="1" applyAlignment="1">
      <alignment horizontal="left"/>
    </xf>
    <xf numFmtId="0" fontId="21" fillId="25" borderId="12" xfId="50" applyNumberFormat="1" applyFont="1" applyFill="1" applyBorder="1" applyAlignment="1">
      <alignment horizontal="center"/>
    </xf>
    <xf numFmtId="0" fontId="21" fillId="25" borderId="12" xfId="48" applyNumberFormat="1" applyFont="1" applyFill="1" applyBorder="1" applyAlignment="1">
      <alignment horizontal="center"/>
    </xf>
    <xf numFmtId="0" fontId="27" fillId="0" borderId="12" xfId="48" applyNumberFormat="1" applyFont="1" applyBorder="1" applyAlignment="1">
      <alignment horizontal="left"/>
    </xf>
    <xf numFmtId="0" fontId="21" fillId="0" borderId="0" xfId="48" applyNumberFormat="1" applyFont="1" applyFill="1" applyBorder="1" applyAlignment="1">
      <alignment horizontal="left"/>
    </xf>
    <xf numFmtId="0" fontId="21" fillId="0" borderId="16" xfId="50" applyNumberFormat="1" applyFont="1" applyFill="1" applyBorder="1" applyAlignment="1">
      <alignment horizontal="center"/>
    </xf>
    <xf numFmtId="0" fontId="21" fillId="3" borderId="31" xfId="50" applyNumberFormat="1" applyFont="1" applyFill="1" applyBorder="1" applyAlignment="1">
      <alignment horizontal="center"/>
    </xf>
    <xf numFmtId="0" fontId="21" fillId="17" borderId="31" xfId="50" applyNumberFormat="1" applyFont="1" applyFill="1" applyBorder="1" applyAlignment="1">
      <alignment horizontal="center"/>
    </xf>
    <xf numFmtId="0" fontId="21" fillId="0" borderId="32" xfId="50" applyNumberFormat="1" applyFont="1" applyFill="1" applyBorder="1" applyAlignment="1">
      <alignment horizontal="center"/>
    </xf>
    <xf numFmtId="0" fontId="21" fillId="0" borderId="0" xfId="50" applyNumberFormat="1" applyFont="1" applyFill="1" applyBorder="1" applyAlignment="1">
      <alignment horizontal="center"/>
    </xf>
    <xf numFmtId="0" fontId="21" fillId="0" borderId="33" xfId="50" applyNumberFormat="1" applyFont="1" applyFill="1" applyBorder="1" applyAlignment="1">
      <alignment horizontal="center"/>
    </xf>
    <xf numFmtId="0" fontId="21" fillId="0" borderId="28" xfId="48" applyNumberFormat="1" applyFont="1" applyFill="1" applyBorder="1" applyAlignment="1">
      <alignment horizontal="center"/>
    </xf>
    <xf numFmtId="0" fontId="21" fillId="0" borderId="16" xfId="48" applyNumberFormat="1" applyFont="1" applyBorder="1" applyAlignment="1">
      <alignment horizontal="center"/>
    </xf>
    <xf numFmtId="0" fontId="21" fillId="0" borderId="30" xfId="48" applyNumberFormat="1" applyFont="1" applyFill="1" applyBorder="1" applyAlignment="1">
      <alignment horizontal="center"/>
    </xf>
    <xf numFmtId="0" fontId="21" fillId="3" borderId="34" xfId="50" applyNumberFormat="1" applyFont="1" applyFill="1" applyBorder="1" applyAlignment="1">
      <alignment horizontal="center"/>
    </xf>
    <xf numFmtId="0" fontId="21" fillId="17" borderId="34" xfId="50" applyNumberFormat="1" applyFont="1" applyFill="1" applyBorder="1" applyAlignment="1">
      <alignment horizontal="center"/>
    </xf>
    <xf numFmtId="0" fontId="21" fillId="0" borderId="35" xfId="50" applyNumberFormat="1" applyFont="1" applyFill="1" applyBorder="1" applyAlignment="1">
      <alignment horizontal="center"/>
    </xf>
    <xf numFmtId="0" fontId="21" fillId="0" borderId="36" xfId="50" applyNumberFormat="1" applyFont="1" applyFill="1" applyBorder="1" applyAlignment="1">
      <alignment horizontal="center"/>
    </xf>
    <xf numFmtId="0" fontId="21" fillId="0" borderId="37" xfId="50" applyNumberFormat="1" applyFont="1" applyFill="1" applyBorder="1" applyAlignment="1">
      <alignment horizontal="center"/>
    </xf>
    <xf numFmtId="0" fontId="21" fillId="0" borderId="38" xfId="48" applyNumberFormat="1" applyFont="1" applyFill="1" applyBorder="1" applyAlignment="1">
      <alignment horizontal="center"/>
    </xf>
    <xf numFmtId="0" fontId="21" fillId="3" borderId="28" xfId="50" applyNumberFormat="1" applyFont="1" applyFill="1" applyBorder="1" applyAlignment="1">
      <alignment horizontal="right"/>
    </xf>
    <xf numFmtId="0" fontId="21" fillId="17" borderId="26" xfId="50" applyNumberFormat="1" applyFont="1" applyFill="1" applyBorder="1" applyAlignment="1">
      <alignment horizontal="left"/>
    </xf>
    <xf numFmtId="0" fontId="21" fillId="0" borderId="26" xfId="50" applyNumberFormat="1" applyFont="1" applyFill="1" applyBorder="1" applyAlignment="1">
      <alignment horizontal="center"/>
    </xf>
    <xf numFmtId="0" fontId="21" fillId="0" borderId="25" xfId="50" applyNumberFormat="1" applyFont="1" applyFill="1" applyBorder="1" applyAlignment="1">
      <alignment horizontal="center"/>
    </xf>
    <xf numFmtId="0" fontId="21" fillId="3" borderId="16" xfId="50" applyNumberFormat="1" applyFont="1" applyFill="1" applyBorder="1" applyAlignment="1">
      <alignment horizontal="right"/>
    </xf>
    <xf numFmtId="0" fontId="21" fillId="17" borderId="15" xfId="50" applyNumberFormat="1" applyFont="1" applyFill="1" applyBorder="1" applyAlignment="1">
      <alignment horizontal="left"/>
    </xf>
    <xf numFmtId="0" fontId="21" fillId="0" borderId="15" xfId="50" applyNumberFormat="1" applyFont="1" applyFill="1" applyBorder="1" applyAlignment="1">
      <alignment horizontal="center"/>
    </xf>
    <xf numFmtId="0" fontId="21" fillId="0" borderId="10" xfId="50" applyNumberFormat="1" applyFont="1" applyFill="1" applyBorder="1" applyAlignment="1">
      <alignment horizontal="center"/>
    </xf>
    <xf numFmtId="0" fontId="21" fillId="0" borderId="17" xfId="50" applyNumberFormat="1" applyFont="1" applyFill="1" applyBorder="1" applyAlignment="1">
      <alignment horizontal="center"/>
    </xf>
    <xf numFmtId="0" fontId="21" fillId="0" borderId="39" xfId="48" applyNumberFormat="1" applyFont="1" applyFill="1" applyBorder="1" applyAlignment="1">
      <alignment horizontal="center"/>
    </xf>
    <xf numFmtId="0" fontId="21" fillId="0" borderId="16" xfId="48" applyNumberFormat="1" applyFont="1" applyFill="1" applyBorder="1" applyAlignment="1">
      <alignment horizontal="center"/>
    </xf>
    <xf numFmtId="0" fontId="21" fillId="17" borderId="16" xfId="50" applyNumberFormat="1" applyFont="1" applyFill="1" applyBorder="1" applyAlignment="1">
      <alignment horizontal="left"/>
    </xf>
    <xf numFmtId="0" fontId="21" fillId="3" borderId="13" xfId="50" applyNumberFormat="1" applyFont="1" applyFill="1" applyBorder="1" applyAlignment="1">
      <alignment horizontal="right"/>
    </xf>
    <xf numFmtId="0" fontId="21" fillId="0" borderId="11" xfId="50" applyNumberFormat="1" applyFont="1" applyFill="1" applyBorder="1" applyAlignment="1">
      <alignment horizontal="center"/>
    </xf>
    <xf numFmtId="0" fontId="21" fillId="0" borderId="23" xfId="50" applyNumberFormat="1" applyFont="1" applyFill="1" applyBorder="1" applyAlignment="1">
      <alignment horizontal="center"/>
    </xf>
    <xf numFmtId="0" fontId="21" fillId="0" borderId="14" xfId="50" applyNumberFormat="1" applyFont="1" applyFill="1" applyBorder="1" applyAlignment="1">
      <alignment horizontal="center"/>
    </xf>
    <xf numFmtId="0" fontId="21" fillId="0" borderId="13" xfId="50" applyNumberFormat="1" applyFont="1" applyFill="1" applyBorder="1" applyAlignment="1">
      <alignment horizontal="center"/>
    </xf>
    <xf numFmtId="0" fontId="21" fillId="3" borderId="26" xfId="50" applyNumberFormat="1" applyFont="1" applyFill="1" applyBorder="1" applyAlignment="1">
      <alignment horizontal="right"/>
    </xf>
    <xf numFmtId="0" fontId="21" fillId="3" borderId="15" xfId="50" applyNumberFormat="1" applyFont="1" applyFill="1" applyBorder="1" applyAlignment="1">
      <alignment horizontal="right"/>
    </xf>
    <xf numFmtId="0" fontId="21" fillId="17" borderId="28" xfId="50" applyNumberFormat="1" applyFont="1" applyFill="1" applyBorder="1" applyAlignment="1">
      <alignment horizontal="left"/>
    </xf>
    <xf numFmtId="0" fontId="21" fillId="0" borderId="40" xfId="48" applyNumberFormat="1" applyFont="1" applyFill="1" applyBorder="1" applyAlignment="1">
      <alignment horizontal="center"/>
    </xf>
    <xf numFmtId="0" fontId="21" fillId="0" borderId="41" xfId="48" applyNumberFormat="1" applyFont="1" applyBorder="1"/>
    <xf numFmtId="0" fontId="21" fillId="0" borderId="0" xfId="0" applyFont="1" applyFill="1" applyAlignment="1">
      <alignment horizontal="center" vertical="center"/>
    </xf>
    <xf numFmtId="0" fontId="21" fillId="0" borderId="0" xfId="0" applyNumberFormat="1" applyFont="1" applyFill="1" applyAlignment="1">
      <alignment vertical="center"/>
    </xf>
    <xf numFmtId="0" fontId="24" fillId="0" borderId="0" xfId="0" applyFont="1" applyAlignment="1">
      <alignment vertical="center"/>
    </xf>
    <xf numFmtId="0" fontId="26" fillId="0" borderId="0" xfId="0" applyNumberFormat="1" applyFont="1" applyAlignment="1">
      <alignment vertical="center"/>
    </xf>
    <xf numFmtId="0" fontId="27" fillId="0" borderId="0" xfId="0" applyNumberFormat="1" applyFont="1" applyAlignment="1">
      <alignment vertical="center"/>
    </xf>
    <xf numFmtId="0" fontId="21" fillId="0" borderId="0" xfId="0" applyNumberFormat="1" applyFont="1" applyAlignment="1">
      <alignment horizontal="center" vertical="center"/>
    </xf>
    <xf numFmtId="0" fontId="21" fillId="0" borderId="0" xfId="0" applyNumberFormat="1" applyFont="1" applyFill="1" applyAlignment="1">
      <alignment horizontal="center" vertical="center"/>
    </xf>
    <xf numFmtId="0" fontId="21" fillId="0" borderId="10" xfId="0" applyNumberFormat="1" applyFont="1" applyFill="1" applyBorder="1" applyAlignment="1">
      <alignment vertical="center"/>
    </xf>
    <xf numFmtId="0" fontId="24" fillId="0" borderId="13" xfId="0" applyFont="1" applyBorder="1" applyAlignment="1">
      <alignment horizontal="left" vertical="center"/>
    </xf>
    <xf numFmtId="0" fontId="24" fillId="0" borderId="25" xfId="0" applyNumberFormat="1" applyFont="1" applyFill="1" applyBorder="1" applyAlignment="1">
      <alignment horizontal="center" vertical="center" wrapText="1"/>
    </xf>
    <xf numFmtId="0" fontId="29" fillId="0" borderId="28" xfId="0" applyNumberFormat="1" applyFont="1" applyFill="1" applyBorder="1" applyAlignment="1">
      <alignment horizontal="center" vertical="center" wrapText="1"/>
    </xf>
    <xf numFmtId="0" fontId="24" fillId="0" borderId="28" xfId="0" applyNumberFormat="1" applyFont="1" applyFill="1" applyBorder="1" applyAlignment="1">
      <alignment horizontal="center" vertical="center" wrapText="1"/>
    </xf>
    <xf numFmtId="0" fontId="24" fillId="0" borderId="16" xfId="0" applyFont="1" applyBorder="1" applyAlignment="1">
      <alignment horizontal="left" vertical="center"/>
    </xf>
    <xf numFmtId="0" fontId="24" fillId="0" borderId="16" xfId="0" applyFont="1" applyBorder="1" applyAlignment="1">
      <alignment horizontal="center" vertical="center"/>
    </xf>
    <xf numFmtId="0" fontId="26" fillId="0" borderId="11" xfId="0" applyNumberFormat="1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/>
    </xf>
    <xf numFmtId="0" fontId="21" fillId="0" borderId="12" xfId="0" applyNumberFormat="1" applyFont="1" applyFill="1" applyBorder="1" applyAlignment="1">
      <alignment horizontal="center"/>
    </xf>
    <xf numFmtId="0" fontId="27" fillId="4" borderId="12" xfId="0" applyFont="1" applyFill="1" applyBorder="1" applyAlignment="1">
      <alignment horizontal="center" vertical="center"/>
    </xf>
    <xf numFmtId="0" fontId="24" fillId="0" borderId="12" xfId="0" applyFont="1" applyBorder="1" applyAlignment="1">
      <alignment horizontal="left" vertical="center"/>
    </xf>
    <xf numFmtId="0" fontId="21" fillId="0" borderId="12" xfId="0" applyFont="1" applyBorder="1" applyAlignment="1">
      <alignment horizontal="center" vertical="center"/>
    </xf>
    <xf numFmtId="0" fontId="21" fillId="0" borderId="0" xfId="0" applyFont="1" applyFill="1" applyBorder="1" applyAlignment="1" applyProtection="1">
      <alignment horizontal="center" vertical="center"/>
    </xf>
    <xf numFmtId="0" fontId="26" fillId="0" borderId="26" xfId="0" applyFont="1" applyBorder="1" applyAlignment="1">
      <alignment horizontal="center" vertical="center"/>
    </xf>
    <xf numFmtId="0" fontId="24" fillId="24" borderId="21" xfId="0" applyFont="1" applyFill="1" applyBorder="1" applyAlignment="1">
      <alignment horizontal="center" vertical="center"/>
    </xf>
    <xf numFmtId="0" fontId="26" fillId="0" borderId="26" xfId="0" applyNumberFormat="1" applyFont="1" applyFill="1" applyBorder="1" applyAlignment="1">
      <alignment horizontal="center" vertical="center" wrapText="1"/>
    </xf>
    <xf numFmtId="0" fontId="31" fillId="0" borderId="0" xfId="51" applyFont="1" applyBorder="1" applyAlignment="1">
      <alignment horizontal="right"/>
    </xf>
    <xf numFmtId="0" fontId="33" fillId="0" borderId="0" xfId="51" applyFont="1" applyFill="1" applyBorder="1" applyAlignment="1">
      <alignment horizontal="center" vertical="center"/>
    </xf>
    <xf numFmtId="0" fontId="33" fillId="0" borderId="0" xfId="51" applyFont="1" applyAlignment="1">
      <alignment horizontal="left"/>
    </xf>
    <xf numFmtId="0" fontId="31" fillId="0" borderId="27" xfId="51" applyFont="1" applyBorder="1"/>
    <xf numFmtId="0" fontId="31" fillId="0" borderId="28" xfId="0" applyFont="1" applyBorder="1" applyAlignment="1">
      <alignment horizontal="center"/>
    </xf>
    <xf numFmtId="0" fontId="31" fillId="0" borderId="33" xfId="0" applyFont="1" applyBorder="1" applyAlignment="1">
      <alignment horizontal="center"/>
    </xf>
    <xf numFmtId="0" fontId="31" fillId="0" borderId="12" xfId="51" applyFont="1" applyBorder="1"/>
    <xf numFmtId="0" fontId="31" fillId="0" borderId="16" xfId="0" applyFont="1" applyBorder="1">
      <alignment vertical="center"/>
    </xf>
    <xf numFmtId="0" fontId="32" fillId="0" borderId="0" xfId="0" applyFont="1">
      <alignment vertical="center"/>
    </xf>
    <xf numFmtId="0" fontId="33" fillId="0" borderId="0" xfId="51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21" fillId="0" borderId="0" xfId="48" applyNumberFormat="1" applyFont="1" applyFill="1" applyBorder="1"/>
    <xf numFmtId="0" fontId="31" fillId="0" borderId="0" xfId="0" applyFont="1" applyFill="1" applyBorder="1" applyAlignment="1">
      <alignment horizontal="center"/>
    </xf>
    <xf numFmtId="0" fontId="31" fillId="0" borderId="0" xfId="0" applyFont="1" applyFill="1" applyBorder="1">
      <alignment vertical="center"/>
    </xf>
    <xf numFmtId="0" fontId="32" fillId="0" borderId="0" xfId="0" applyFont="1" applyFill="1" applyBorder="1">
      <alignment vertical="center"/>
    </xf>
    <xf numFmtId="0" fontId="24" fillId="0" borderId="0" xfId="48" applyNumberFormat="1" applyFont="1" applyFill="1" applyBorder="1" applyAlignment="1">
      <alignment horizontal="center"/>
    </xf>
    <xf numFmtId="49" fontId="38" fillId="0" borderId="0" xfId="51" applyNumberFormat="1" applyFont="1" applyFill="1" applyBorder="1" applyAlignment="1">
      <alignment horizontal="center"/>
    </xf>
    <xf numFmtId="0" fontId="31" fillId="0" borderId="0" xfId="51" applyFont="1" applyFill="1" applyBorder="1" applyAlignment="1">
      <alignment horizontal="center"/>
    </xf>
    <xf numFmtId="0" fontId="33" fillId="0" borderId="0" xfId="51" applyFont="1" applyFill="1" applyBorder="1"/>
    <xf numFmtId="0" fontId="31" fillId="0" borderId="0" xfId="51" applyFont="1" applyFill="1" applyBorder="1"/>
    <xf numFmtId="0" fontId="33" fillId="0" borderId="0" xfId="51" applyFont="1" applyFill="1" applyBorder="1" applyAlignment="1">
      <alignment horizontal="left"/>
    </xf>
    <xf numFmtId="0" fontId="24" fillId="0" borderId="0" xfId="48" applyNumberFormat="1" applyFont="1" applyBorder="1" applyAlignment="1">
      <alignment horizontal="center"/>
    </xf>
    <xf numFmtId="0" fontId="21" fillId="3" borderId="28" xfId="50" applyNumberFormat="1" applyFont="1" applyFill="1" applyBorder="1" applyAlignment="1">
      <alignment horizontal="center"/>
    </xf>
    <xf numFmtId="0" fontId="21" fillId="17" borderId="25" xfId="50" applyNumberFormat="1" applyFont="1" applyFill="1" applyBorder="1" applyAlignment="1">
      <alignment horizontal="center"/>
    </xf>
    <xf numFmtId="0" fontId="21" fillId="3" borderId="16" xfId="50" applyNumberFormat="1" applyFont="1" applyFill="1" applyBorder="1" applyAlignment="1">
      <alignment horizontal="center"/>
    </xf>
    <xf numFmtId="0" fontId="21" fillId="3" borderId="13" xfId="50" applyNumberFormat="1" applyFont="1" applyFill="1" applyBorder="1" applyAlignment="1">
      <alignment horizontal="center"/>
    </xf>
    <xf numFmtId="0" fontId="21" fillId="17" borderId="13" xfId="50" applyNumberFormat="1" applyFont="1" applyFill="1" applyBorder="1" applyAlignment="1">
      <alignment horizontal="center"/>
    </xf>
    <xf numFmtId="0" fontId="21" fillId="17" borderId="26" xfId="50" applyNumberFormat="1" applyFont="1" applyFill="1" applyBorder="1" applyAlignment="1">
      <alignment horizontal="center"/>
    </xf>
    <xf numFmtId="0" fontId="21" fillId="17" borderId="16" xfId="50" applyNumberFormat="1" applyFont="1" applyFill="1" applyBorder="1" applyAlignment="1">
      <alignment horizontal="center"/>
    </xf>
    <xf numFmtId="0" fontId="21" fillId="3" borderId="26" xfId="50" applyNumberFormat="1" applyFont="1" applyFill="1" applyBorder="1" applyAlignment="1">
      <alignment horizontal="center"/>
    </xf>
    <xf numFmtId="0" fontId="21" fillId="3" borderId="15" xfId="50" applyNumberFormat="1" applyFont="1" applyFill="1" applyBorder="1" applyAlignment="1">
      <alignment horizontal="center"/>
    </xf>
    <xf numFmtId="0" fontId="0" fillId="0" borderId="0" xfId="0" applyFill="1">
      <alignment vertical="center"/>
    </xf>
    <xf numFmtId="0" fontId="38" fillId="0" borderId="0" xfId="49" applyFont="1" applyFill="1" applyAlignment="1">
      <alignment horizontal="left" vertical="center"/>
    </xf>
    <xf numFmtId="0" fontId="24" fillId="0" borderId="0" xfId="49" applyFont="1" applyFill="1" applyAlignment="1">
      <alignment horizontal="center"/>
    </xf>
    <xf numFmtId="0" fontId="38" fillId="0" borderId="0" xfId="49" applyFont="1" applyFill="1" applyAlignment="1">
      <alignment horizontal="center"/>
    </xf>
    <xf numFmtId="0" fontId="21" fillId="0" borderId="0" xfId="49" applyFont="1" applyFill="1"/>
    <xf numFmtId="0" fontId="24" fillId="0" borderId="0" xfId="49" applyFont="1" applyFill="1" applyBorder="1" applyAlignment="1">
      <alignment horizontal="center"/>
    </xf>
    <xf numFmtId="0" fontId="21" fillId="0" borderId="0" xfId="49" applyFont="1" applyFill="1" applyAlignment="1">
      <alignment horizontal="center"/>
    </xf>
    <xf numFmtId="0" fontId="21" fillId="0" borderId="0" xfId="49" applyFont="1" applyFill="1" applyBorder="1"/>
    <xf numFmtId="0" fontId="21" fillId="0" borderId="0" xfId="49" applyFont="1" applyFill="1" applyBorder="1" applyAlignment="1">
      <alignment horizontal="center"/>
    </xf>
    <xf numFmtId="0" fontId="21" fillId="0" borderId="42" xfId="49" applyFont="1" applyFill="1" applyBorder="1" applyAlignment="1">
      <alignment horizontal="center"/>
    </xf>
    <xf numFmtId="0" fontId="39" fillId="0" borderId="43" xfId="49" applyFont="1" applyFill="1" applyBorder="1" applyAlignment="1">
      <alignment horizontal="center"/>
    </xf>
    <xf numFmtId="0" fontId="21" fillId="0" borderId="44" xfId="49" applyNumberFormat="1" applyFont="1" applyFill="1" applyBorder="1" applyAlignment="1">
      <alignment horizontal="center"/>
    </xf>
    <xf numFmtId="0" fontId="21" fillId="0" borderId="45" xfId="49" applyNumberFormat="1" applyFont="1" applyFill="1" applyBorder="1" applyAlignment="1">
      <alignment horizontal="center"/>
    </xf>
    <xf numFmtId="0" fontId="21" fillId="0" borderId="0" xfId="49" applyNumberFormat="1" applyFont="1" applyFill="1" applyBorder="1" applyAlignment="1">
      <alignment horizontal="center"/>
    </xf>
    <xf numFmtId="0" fontId="21" fillId="0" borderId="46" xfId="49" applyNumberFormat="1" applyFont="1" applyFill="1" applyBorder="1" applyAlignment="1">
      <alignment horizontal="center"/>
    </xf>
    <xf numFmtId="20" fontId="21" fillId="0" borderId="0" xfId="49" applyNumberFormat="1" applyFont="1" applyFill="1" applyBorder="1" applyAlignment="1">
      <alignment horizontal="center"/>
    </xf>
    <xf numFmtId="0" fontId="21" fillId="0" borderId="42" xfId="49" applyNumberFormat="1" applyFont="1" applyFill="1" applyBorder="1" applyAlignment="1">
      <alignment horizontal="center"/>
    </xf>
    <xf numFmtId="0" fontId="21" fillId="0" borderId="47" xfId="49" applyFont="1" applyFill="1" applyBorder="1" applyAlignment="1">
      <alignment horizontal="center"/>
    </xf>
    <xf numFmtId="0" fontId="21" fillId="0" borderId="48" xfId="49" applyNumberFormat="1" applyFont="1" applyFill="1" applyBorder="1" applyAlignment="1">
      <alignment horizontal="center"/>
    </xf>
    <xf numFmtId="0" fontId="21" fillId="0" borderId="49" xfId="49" applyFont="1" applyFill="1" applyBorder="1" applyAlignment="1">
      <alignment horizontal="center"/>
    </xf>
    <xf numFmtId="0" fontId="21" fillId="0" borderId="0" xfId="0" applyFont="1" applyFill="1">
      <alignment vertical="center"/>
    </xf>
    <xf numFmtId="0" fontId="21" fillId="0" borderId="13" xfId="49" applyFont="1" applyFill="1" applyBorder="1" applyAlignment="1">
      <alignment horizontal="center"/>
    </xf>
    <xf numFmtId="0" fontId="21" fillId="0" borderId="12" xfId="49" applyFont="1" applyFill="1" applyBorder="1" applyAlignment="1">
      <alignment horizontal="center"/>
    </xf>
    <xf numFmtId="0" fontId="21" fillId="0" borderId="16" xfId="49" applyFont="1" applyFill="1" applyBorder="1" applyAlignment="1">
      <alignment horizontal="center"/>
    </xf>
    <xf numFmtId="20" fontId="21" fillId="0" borderId="12" xfId="49" applyNumberFormat="1" applyFont="1" applyFill="1" applyBorder="1" applyAlignment="1">
      <alignment horizontal="center"/>
    </xf>
    <xf numFmtId="0" fontId="21" fillId="0" borderId="19" xfId="49" applyFont="1" applyFill="1" applyBorder="1" applyAlignment="1">
      <alignment horizontal="center"/>
    </xf>
    <xf numFmtId="0" fontId="21" fillId="26" borderId="12" xfId="0" applyFont="1" applyFill="1" applyBorder="1" applyAlignment="1">
      <alignment horizontal="center" vertical="center"/>
    </xf>
    <xf numFmtId="0" fontId="21" fillId="0" borderId="12" xfId="49" applyFont="1" applyFill="1" applyBorder="1"/>
    <xf numFmtId="0" fontId="21" fillId="27" borderId="12" xfId="49" applyFont="1" applyFill="1" applyBorder="1" applyAlignment="1">
      <alignment horizontal="center"/>
    </xf>
    <xf numFmtId="0" fontId="21" fillId="27" borderId="12" xfId="0" applyFont="1" applyFill="1" applyBorder="1" applyAlignment="1">
      <alignment horizontal="center" vertical="center"/>
    </xf>
    <xf numFmtId="0" fontId="21" fillId="27" borderId="13" xfId="49" applyFont="1" applyFill="1" applyBorder="1" applyAlignment="1">
      <alignment horizontal="center"/>
    </xf>
    <xf numFmtId="0" fontId="21" fillId="0" borderId="22" xfId="49" applyFont="1" applyFill="1" applyBorder="1"/>
    <xf numFmtId="0" fontId="21" fillId="27" borderId="12" xfId="49" applyFont="1" applyFill="1" applyBorder="1" applyAlignment="1">
      <alignment horizontal="center" vertical="center"/>
    </xf>
    <xf numFmtId="0" fontId="21" fillId="26" borderId="13" xfId="0" applyFont="1" applyFill="1" applyBorder="1" applyAlignment="1">
      <alignment horizontal="center" vertical="center"/>
    </xf>
    <xf numFmtId="0" fontId="0" fillId="0" borderId="12" xfId="0" applyFill="1" applyBorder="1">
      <alignment vertical="center"/>
    </xf>
    <xf numFmtId="0" fontId="21" fillId="0" borderId="13" xfId="49" applyFont="1" applyFill="1" applyBorder="1"/>
    <xf numFmtId="0" fontId="21" fillId="0" borderId="14" xfId="49" applyFont="1" applyFill="1" applyBorder="1"/>
    <xf numFmtId="20" fontId="21" fillId="0" borderId="19" xfId="49" applyNumberFormat="1" applyFont="1" applyFill="1" applyBorder="1" applyAlignment="1">
      <alignment horizontal="center"/>
    </xf>
    <xf numFmtId="0" fontId="0" fillId="0" borderId="0" xfId="0" applyFill="1" applyBorder="1">
      <alignment vertical="center"/>
    </xf>
    <xf numFmtId="0" fontId="0" fillId="0" borderId="22" xfId="0" applyFill="1" applyBorder="1">
      <alignment vertical="center"/>
    </xf>
    <xf numFmtId="0" fontId="21" fillId="0" borderId="17" xfId="49" applyFont="1" applyFill="1" applyBorder="1"/>
    <xf numFmtId="0" fontId="0" fillId="0" borderId="0" xfId="0" applyFill="1" applyAlignment="1">
      <alignment horizontal="center" vertical="center"/>
    </xf>
    <xf numFmtId="176" fontId="38" fillId="0" borderId="10" xfId="49" applyNumberFormat="1" applyFont="1" applyFill="1" applyBorder="1" applyAlignment="1"/>
    <xf numFmtId="0" fontId="38" fillId="0" borderId="10" xfId="49" applyFont="1" applyFill="1" applyBorder="1" applyAlignment="1"/>
    <xf numFmtId="0" fontId="21" fillId="28" borderId="12" xfId="49" applyFont="1" applyFill="1" applyBorder="1" applyAlignment="1">
      <alignment horizontal="center"/>
    </xf>
    <xf numFmtId="0" fontId="21" fillId="28" borderId="12" xfId="0" applyFont="1" applyFill="1" applyBorder="1" applyAlignment="1">
      <alignment horizontal="center" vertical="center"/>
    </xf>
    <xf numFmtId="0" fontId="21" fillId="28" borderId="22" xfId="0" applyFont="1" applyFill="1" applyBorder="1" applyAlignment="1">
      <alignment horizontal="center" vertical="center"/>
    </xf>
    <xf numFmtId="0" fontId="21" fillId="29" borderId="12" xfId="49" applyFont="1" applyFill="1" applyBorder="1" applyAlignment="1">
      <alignment horizontal="center"/>
    </xf>
    <xf numFmtId="0" fontId="21" fillId="29" borderId="13" xfId="49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horizontal="center" vertical="center"/>
    </xf>
    <xf numFmtId="0" fontId="21" fillId="0" borderId="22" xfId="49" applyFont="1" applyFill="1" applyBorder="1" applyAlignment="1">
      <alignment horizontal="center"/>
    </xf>
    <xf numFmtId="20" fontId="21" fillId="0" borderId="16" xfId="49" applyNumberFormat="1" applyFont="1" applyFill="1" applyBorder="1" applyAlignment="1">
      <alignment horizontal="center"/>
    </xf>
    <xf numFmtId="0" fontId="21" fillId="0" borderId="50" xfId="49" applyFont="1" applyFill="1" applyBorder="1" applyAlignment="1">
      <alignment horizontal="center"/>
    </xf>
    <xf numFmtId="0" fontId="21" fillId="26" borderId="12" xfId="49" applyFont="1" applyFill="1" applyBorder="1" applyAlignment="1">
      <alignment horizontal="center"/>
    </xf>
    <xf numFmtId="0" fontId="23" fillId="0" borderId="0" xfId="0" applyFont="1" applyBorder="1" applyAlignment="1">
      <alignment horizontal="center" vertical="center"/>
    </xf>
    <xf numFmtId="0" fontId="21" fillId="0" borderId="19" xfId="48" applyNumberFormat="1" applyFont="1" applyBorder="1" applyAlignment="1">
      <alignment horizontal="center"/>
    </xf>
    <xf numFmtId="0" fontId="21" fillId="0" borderId="12" xfId="49" applyFont="1" applyFill="1" applyBorder="1" applyAlignment="1">
      <alignment horizontal="center"/>
    </xf>
    <xf numFmtId="176" fontId="38" fillId="0" borderId="10" xfId="49" applyNumberFormat="1" applyFont="1" applyFill="1" applyBorder="1" applyAlignment="1">
      <alignment horizontal="left"/>
    </xf>
    <xf numFmtId="0" fontId="38" fillId="0" borderId="10" xfId="49" applyFont="1" applyFill="1" applyBorder="1" applyAlignment="1">
      <alignment horizontal="center"/>
    </xf>
    <xf numFmtId="0" fontId="21" fillId="0" borderId="13" xfId="49" applyFont="1" applyFill="1" applyBorder="1" applyAlignment="1">
      <alignment horizontal="center"/>
    </xf>
    <xf numFmtId="0" fontId="38" fillId="0" borderId="0" xfId="49" applyFont="1" applyFill="1" applyBorder="1" applyAlignment="1">
      <alignment horizontal="center" vertical="center"/>
    </xf>
    <xf numFmtId="0" fontId="38" fillId="0" borderId="0" xfId="49" applyFont="1" applyFill="1" applyBorder="1" applyAlignment="1">
      <alignment horizontal="center"/>
    </xf>
    <xf numFmtId="0" fontId="38" fillId="0" borderId="10" xfId="49" applyFont="1" applyFill="1" applyBorder="1" applyAlignment="1">
      <alignment horizontal="left"/>
    </xf>
  </cellXfs>
  <cellStyles count="52">
    <cellStyle name="?" xfId="1" xr:uid="{00000000-0005-0000-0000-000000000000}"/>
    <cellStyle name="? 1" xfId="2" xr:uid="{00000000-0005-0000-0000-000001000000}"/>
    <cellStyle name="??" xfId="3" xr:uid="{00000000-0005-0000-0000-000002000000}"/>
    <cellStyle name="?? 1" xfId="4" xr:uid="{00000000-0005-0000-0000-000003000000}"/>
    <cellStyle name="?? 1 1" xfId="5" xr:uid="{00000000-0005-0000-0000-000004000000}"/>
    <cellStyle name="?? 2" xfId="6" xr:uid="{00000000-0005-0000-0000-000005000000}"/>
    <cellStyle name="?? 2 1" xfId="7" xr:uid="{00000000-0005-0000-0000-000006000000}"/>
    <cellStyle name="?? 3" xfId="8" xr:uid="{00000000-0005-0000-0000-000007000000}"/>
    <cellStyle name="?? 3 1" xfId="9" xr:uid="{00000000-0005-0000-0000-000008000000}"/>
    <cellStyle name="?? 4" xfId="10" xr:uid="{00000000-0005-0000-0000-000009000000}"/>
    <cellStyle name="?? 5" xfId="11" xr:uid="{00000000-0005-0000-0000-00000A000000}"/>
    <cellStyle name="?? 6" xfId="12" xr:uid="{00000000-0005-0000-0000-00000B000000}"/>
    <cellStyle name="?? 7" xfId="13" xr:uid="{00000000-0005-0000-0000-00000C000000}"/>
    <cellStyle name="?? 8" xfId="14" xr:uid="{00000000-0005-0000-0000-00000D000000}"/>
    <cellStyle name="????" xfId="15" xr:uid="{00000000-0005-0000-0000-00000E000000}"/>
    <cellStyle name="???? 1" xfId="16" xr:uid="{00000000-0005-0000-0000-00000F000000}"/>
    <cellStyle name="???? 2" xfId="17" xr:uid="{00000000-0005-0000-0000-000010000000}"/>
    <cellStyle name="?????" xfId="18" xr:uid="{00000000-0005-0000-0000-000011000000}"/>
    <cellStyle name="??????" xfId="19" xr:uid="{00000000-0005-0000-0000-000012000000}"/>
    <cellStyle name="??_LCSDCup_Information" xfId="20" xr:uid="{00000000-0005-0000-0000-000013000000}"/>
    <cellStyle name="??1" xfId="21" xr:uid="{00000000-0005-0000-0000-000014000000}"/>
    <cellStyle name="??2" xfId="22" xr:uid="{00000000-0005-0000-0000-000015000000}"/>
    <cellStyle name="??3" xfId="23" xr:uid="{00000000-0005-0000-0000-000016000000}"/>
    <cellStyle name="??4" xfId="24" xr:uid="{00000000-0005-0000-0000-000017000000}"/>
    <cellStyle name="??5" xfId="25" xr:uid="{00000000-0005-0000-0000-000018000000}"/>
    <cellStyle name="??6" xfId="26" xr:uid="{00000000-0005-0000-0000-000019000000}"/>
    <cellStyle name="20% - ??1" xfId="27" xr:uid="{00000000-0005-0000-0000-00001A000000}"/>
    <cellStyle name="20% - ??2" xfId="28" xr:uid="{00000000-0005-0000-0000-00001B000000}"/>
    <cellStyle name="20% - ??3" xfId="29" xr:uid="{00000000-0005-0000-0000-00001C000000}"/>
    <cellStyle name="20% - ??4" xfId="30" xr:uid="{00000000-0005-0000-0000-00001D000000}"/>
    <cellStyle name="20% - ??5" xfId="31" xr:uid="{00000000-0005-0000-0000-00001E000000}"/>
    <cellStyle name="20% - ??6" xfId="32" xr:uid="{00000000-0005-0000-0000-00001F000000}"/>
    <cellStyle name="40% - ??1" xfId="33" xr:uid="{00000000-0005-0000-0000-000020000000}"/>
    <cellStyle name="40% - ??2" xfId="34" xr:uid="{00000000-0005-0000-0000-000021000000}"/>
    <cellStyle name="40% - ??3" xfId="35" xr:uid="{00000000-0005-0000-0000-000022000000}"/>
    <cellStyle name="40% - ??4" xfId="36" xr:uid="{00000000-0005-0000-0000-000023000000}"/>
    <cellStyle name="40% - ??5" xfId="37" xr:uid="{00000000-0005-0000-0000-000024000000}"/>
    <cellStyle name="40% - ??6" xfId="38" xr:uid="{00000000-0005-0000-0000-000025000000}"/>
    <cellStyle name="60% - ??1" xfId="39" xr:uid="{00000000-0005-0000-0000-000026000000}"/>
    <cellStyle name="60% - ??2" xfId="40" xr:uid="{00000000-0005-0000-0000-000027000000}"/>
    <cellStyle name="60% - ??3" xfId="41" xr:uid="{00000000-0005-0000-0000-000028000000}"/>
    <cellStyle name="60% - ??4" xfId="42" xr:uid="{00000000-0005-0000-0000-000029000000}"/>
    <cellStyle name="60% - ??5" xfId="43" xr:uid="{00000000-0005-0000-0000-00002A000000}"/>
    <cellStyle name="60% - ??6" xfId="44" xr:uid="{00000000-0005-0000-0000-00002B000000}"/>
    <cellStyle name="一般" xfId="0" builtinId="0"/>
    <cellStyle name="一般 2" xfId="45" xr:uid="{00000000-0005-0000-0000-00002D000000}"/>
    <cellStyle name="一般 3" xfId="46" xr:uid="{00000000-0005-0000-0000-00002E000000}"/>
    <cellStyle name="一般 3 2" xfId="47" xr:uid="{00000000-0005-0000-0000-00002F000000}"/>
    <cellStyle name="一般_LCSDCup_Information" xfId="48" xr:uid="{00000000-0005-0000-0000-000030000000}"/>
    <cellStyle name="一般_LCSDCup_Information 2" xfId="49" xr:uid="{00000000-0005-0000-0000-000031000000}"/>
    <cellStyle name="一般_LCSDCup_Information_2005LCSD INFORMATION" xfId="50" xr:uid="{00000000-0005-0000-0000-000032000000}"/>
    <cellStyle name="一般_MEN_32_To8" xfId="51" xr:uid="{00000000-0005-0000-0000-000033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4C7DC"/>
      <rgbColor rgb="00FF3333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DE59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AFD095"/>
      <rgbColor rgb="00FFCC00"/>
      <rgbColor rgb="00FF9900"/>
      <rgbColor rgb="00FF6D6D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BAHK_TKT\share\Documents%20and%20Settings\djchrisilver\My%20Documents\Downloads\Documents%20and%20Settings\djchrisilver\&#26700;&#38754;\2011-8%20competition\m\2012%20lcsd\ORMATION%20OF%20LCSD%2020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須知"/>
      <sheetName val="MAFormat"/>
      <sheetName val="MBFormat"/>
      <sheetName val="MD"/>
      <sheetName val="男甲賽程 "/>
      <sheetName val="男乙賽程"/>
      <sheetName val="WAFormat"/>
      <sheetName val="WBFormat"/>
      <sheetName val="WD"/>
      <sheetName val="女甲賽程"/>
      <sheetName val="女乙賽程"/>
      <sheetName val="TT"/>
    </sheetNames>
    <sheetDataSet>
      <sheetData sheetId="0" refreshError="1"/>
      <sheetData sheetId="1" refreshError="1"/>
      <sheetData sheetId="2" refreshError="1"/>
      <sheetData sheetId="3">
        <row r="6">
          <cell r="B6" t="str">
            <v>A1</v>
          </cell>
          <cell r="C6">
            <v>1</v>
          </cell>
          <cell r="D6" t="str">
            <v>Oakley @ DOS</v>
          </cell>
          <cell r="E6" t="str">
            <v>黃俊偉</v>
          </cell>
          <cell r="F6">
            <v>120</v>
          </cell>
          <cell r="G6" t="str">
            <v>黃冠邦</v>
          </cell>
          <cell r="H6">
            <v>120</v>
          </cell>
        </row>
        <row r="7">
          <cell r="B7" t="str">
            <v>B1</v>
          </cell>
          <cell r="C7">
            <v>2</v>
          </cell>
          <cell r="D7" t="str">
            <v>SCAA WHITE</v>
          </cell>
          <cell r="E7" t="str">
            <v>李佳魯</v>
          </cell>
          <cell r="F7">
            <v>112.5</v>
          </cell>
          <cell r="G7" t="str">
            <v>徐錦龍</v>
          </cell>
          <cell r="H7">
            <v>111</v>
          </cell>
        </row>
        <row r="8">
          <cell r="B8" t="str">
            <v>C1</v>
          </cell>
          <cell r="C8">
            <v>3</v>
          </cell>
          <cell r="D8">
            <v>1988</v>
          </cell>
          <cell r="E8" t="str">
            <v>張富鍵</v>
          </cell>
          <cell r="F8">
            <v>103.5</v>
          </cell>
          <cell r="G8" t="str">
            <v>莊紀來</v>
          </cell>
          <cell r="H8">
            <v>103.5</v>
          </cell>
        </row>
        <row r="9">
          <cell r="B9" t="str">
            <v>D1</v>
          </cell>
          <cell r="C9">
            <v>4</v>
          </cell>
          <cell r="D9" t="str">
            <v>scaa-blue</v>
          </cell>
          <cell r="E9" t="str">
            <v>鄧耀文</v>
          </cell>
          <cell r="F9">
            <v>85.5</v>
          </cell>
          <cell r="G9" t="str">
            <v>余天樂</v>
          </cell>
          <cell r="H9">
            <v>85.5</v>
          </cell>
        </row>
        <row r="10">
          <cell r="B10" t="str">
            <v>E1</v>
          </cell>
          <cell r="C10">
            <v>5</v>
          </cell>
          <cell r="D10" t="str">
            <v>HKIEd</v>
          </cell>
          <cell r="E10" t="str">
            <v>杜顯陞</v>
          </cell>
          <cell r="F10">
            <v>75</v>
          </cell>
          <cell r="G10" t="str">
            <v>潘卓爾</v>
          </cell>
          <cell r="H10">
            <v>75</v>
          </cell>
        </row>
        <row r="11">
          <cell r="B11" t="str">
            <v>F1</v>
          </cell>
          <cell r="C11">
            <v>6</v>
          </cell>
          <cell r="D11" t="str">
            <v xml:space="preserve">Alps - Elite </v>
          </cell>
          <cell r="E11" t="str">
            <v>廖樞麒</v>
          </cell>
          <cell r="F11">
            <v>48</v>
          </cell>
          <cell r="G11" t="str">
            <v xml:space="preserve">余瑞琨 </v>
          </cell>
          <cell r="H11">
            <v>100.5</v>
          </cell>
        </row>
        <row r="12">
          <cell r="B12" t="str">
            <v>G1</v>
          </cell>
          <cell r="C12">
            <v>7</v>
          </cell>
          <cell r="D12" t="str">
            <v>ALPS - 大成</v>
          </cell>
          <cell r="E12" t="str">
            <v>鍾成輝</v>
          </cell>
          <cell r="F12">
            <v>72</v>
          </cell>
          <cell r="G12" t="str">
            <v>郭永輝</v>
          </cell>
          <cell r="H12">
            <v>72</v>
          </cell>
        </row>
        <row r="13">
          <cell r="B13">
            <v>0</v>
          </cell>
          <cell r="C13">
            <v>8</v>
          </cell>
          <cell r="D13" t="str">
            <v>仁二</v>
          </cell>
          <cell r="E13" t="str">
            <v>林靖皓</v>
          </cell>
          <cell r="F13">
            <v>69</v>
          </cell>
          <cell r="G13" t="str">
            <v>黃嘉潤</v>
          </cell>
          <cell r="H13">
            <v>69</v>
          </cell>
        </row>
        <row r="14">
          <cell r="B14">
            <v>0</v>
          </cell>
          <cell r="C14">
            <v>9</v>
          </cell>
          <cell r="D14" t="str">
            <v>思豪</v>
          </cell>
          <cell r="E14" t="str">
            <v>程文達</v>
          </cell>
          <cell r="F14">
            <v>49.5</v>
          </cell>
          <cell r="G14" t="str">
            <v>謝思豪</v>
          </cell>
          <cell r="H14">
            <v>88.5</v>
          </cell>
        </row>
        <row r="15">
          <cell r="B15" t="str">
            <v>G2</v>
          </cell>
          <cell r="C15">
            <v>10</v>
          </cell>
          <cell r="D15" t="str">
            <v>We r Angry</v>
          </cell>
          <cell r="E15" t="str">
            <v>伍鍵邦</v>
          </cell>
          <cell r="F15">
            <v>66</v>
          </cell>
          <cell r="G15" t="str">
            <v>許文威</v>
          </cell>
          <cell r="H15">
            <v>63</v>
          </cell>
        </row>
        <row r="16">
          <cell r="B16" t="str">
            <v>F2</v>
          </cell>
          <cell r="C16">
            <v>11</v>
          </cell>
          <cell r="D16" t="str">
            <v>長洲工業</v>
          </cell>
          <cell r="E16" t="str">
            <v>何卓昇</v>
          </cell>
          <cell r="F16">
            <v>52.5</v>
          </cell>
          <cell r="G16" t="str">
            <v>陳漢傑</v>
          </cell>
          <cell r="H16">
            <v>52.5</v>
          </cell>
        </row>
        <row r="17">
          <cell r="B17" t="str">
            <v>E2</v>
          </cell>
          <cell r="C17">
            <v>12</v>
          </cell>
          <cell r="D17" t="str">
            <v>紅藍</v>
          </cell>
          <cell r="E17" t="str">
            <v>蔡偉傑</v>
          </cell>
          <cell r="F17">
            <v>78</v>
          </cell>
          <cell r="G17" t="str">
            <v>黃偉熙</v>
          </cell>
          <cell r="H17">
            <v>24</v>
          </cell>
        </row>
        <row r="18">
          <cell r="B18" t="str">
            <v>D2</v>
          </cell>
          <cell r="C18">
            <v>13</v>
          </cell>
          <cell r="D18" t="str">
            <v>HELLO</v>
          </cell>
          <cell r="E18" t="str">
            <v>李智恒</v>
          </cell>
          <cell r="F18">
            <v>57</v>
          </cell>
          <cell r="G18" t="str">
            <v>梁焯垣</v>
          </cell>
          <cell r="H18">
            <v>30</v>
          </cell>
        </row>
        <row r="19">
          <cell r="B19" t="str">
            <v>C2</v>
          </cell>
          <cell r="C19">
            <v>14</v>
          </cell>
          <cell r="D19" t="str">
            <v>柏琦</v>
          </cell>
          <cell r="E19" t="str">
            <v>林柏均</v>
          </cell>
          <cell r="F19">
            <v>84</v>
          </cell>
          <cell r="G19" t="str">
            <v>林肇琦</v>
          </cell>
          <cell r="H19">
            <v>0</v>
          </cell>
        </row>
        <row r="20">
          <cell r="B20" t="str">
            <v>B2</v>
          </cell>
          <cell r="C20">
            <v>15</v>
          </cell>
          <cell r="D20" t="str">
            <v>Siu</v>
          </cell>
          <cell r="E20" t="str">
            <v>林仲軒</v>
          </cell>
          <cell r="F20">
            <v>75</v>
          </cell>
          <cell r="G20" t="str">
            <v>陳志威</v>
          </cell>
          <cell r="H20">
            <v>0</v>
          </cell>
        </row>
        <row r="21">
          <cell r="B21" t="str">
            <v>A2</v>
          </cell>
          <cell r="C21">
            <v>16</v>
          </cell>
          <cell r="D21" t="str">
            <v>隨心</v>
          </cell>
          <cell r="E21" t="str">
            <v>李霆峯</v>
          </cell>
          <cell r="F21">
            <v>36</v>
          </cell>
          <cell r="G21" t="str">
            <v>林永豪</v>
          </cell>
          <cell r="H21">
            <v>36</v>
          </cell>
        </row>
        <row r="22">
          <cell r="B22">
            <v>0</v>
          </cell>
          <cell r="C22">
            <v>17</v>
          </cell>
          <cell r="D22" t="str">
            <v>南華</v>
          </cell>
          <cell r="E22" t="str">
            <v>王龍</v>
          </cell>
          <cell r="F22">
            <v>30</v>
          </cell>
          <cell r="G22" t="str">
            <v>杜式樂</v>
          </cell>
          <cell r="H22">
            <v>30</v>
          </cell>
        </row>
        <row r="23">
          <cell r="B23">
            <v>0</v>
          </cell>
          <cell r="C23">
            <v>18</v>
          </cell>
          <cell r="D23" t="str">
            <v>律己嚴</v>
          </cell>
          <cell r="E23" t="str">
            <v>李偉邦</v>
          </cell>
          <cell r="F23">
            <v>30</v>
          </cell>
          <cell r="G23" t="str">
            <v>歐陽兆昕</v>
          </cell>
          <cell r="H23">
            <v>30</v>
          </cell>
        </row>
        <row r="24">
          <cell r="B24">
            <v>0</v>
          </cell>
          <cell r="C24">
            <v>19</v>
          </cell>
          <cell r="D24" t="str">
            <v>停賽</v>
          </cell>
          <cell r="E24" t="str">
            <v>古顯庭</v>
          </cell>
          <cell r="F24">
            <v>45</v>
          </cell>
          <cell r="G24" t="str">
            <v>蔡文昇</v>
          </cell>
          <cell r="H24">
            <v>15</v>
          </cell>
        </row>
        <row r="25">
          <cell r="B25">
            <v>0</v>
          </cell>
          <cell r="C25">
            <v>20</v>
          </cell>
          <cell r="D25" t="str">
            <v>SCAA  CT</v>
          </cell>
          <cell r="E25" t="str">
            <v>李家俊</v>
          </cell>
          <cell r="F25">
            <v>51</v>
          </cell>
          <cell r="G25" t="str">
            <v>胡俊冬</v>
          </cell>
          <cell r="H25">
            <v>9</v>
          </cell>
        </row>
        <row r="26">
          <cell r="B26" t="str">
            <v>E3</v>
          </cell>
          <cell r="C26">
            <v>21</v>
          </cell>
          <cell r="D26" t="str">
            <v>Volleyfever</v>
          </cell>
          <cell r="E26" t="str">
            <v>簡溢傑</v>
          </cell>
          <cell r="F26">
            <v>36</v>
          </cell>
          <cell r="G26" t="str">
            <v>吳鰹鳚</v>
          </cell>
          <cell r="H26">
            <v>18</v>
          </cell>
        </row>
        <row r="27">
          <cell r="B27" t="str">
            <v>F3</v>
          </cell>
          <cell r="C27">
            <v>22</v>
          </cell>
          <cell r="D27" t="str">
            <v>No idea</v>
          </cell>
          <cell r="E27" t="str">
            <v>黃溢隆</v>
          </cell>
          <cell r="F27">
            <v>51</v>
          </cell>
          <cell r="G27" t="str">
            <v>Raphael Holzer</v>
          </cell>
          <cell r="H27">
            <v>0</v>
          </cell>
        </row>
        <row r="28">
          <cell r="B28" t="str">
            <v>G3</v>
          </cell>
          <cell r="C28">
            <v>23</v>
          </cell>
          <cell r="D28" t="str">
            <v>吾煜德</v>
          </cell>
          <cell r="E28" t="str">
            <v>黃德賢</v>
          </cell>
          <cell r="F28">
            <v>0</v>
          </cell>
          <cell r="G28" t="str">
            <v>張煜俊</v>
          </cell>
          <cell r="H28">
            <v>36</v>
          </cell>
        </row>
        <row r="29">
          <cell r="B29" t="str">
            <v>H3</v>
          </cell>
          <cell r="C29">
            <v>24</v>
          </cell>
          <cell r="D29" t="str">
            <v>ALDA</v>
          </cell>
          <cell r="E29" t="str">
            <v>麥穎賢</v>
          </cell>
          <cell r="F29">
            <v>12</v>
          </cell>
          <cell r="G29" t="str">
            <v>廖俊杰</v>
          </cell>
          <cell r="H29">
            <v>21</v>
          </cell>
        </row>
        <row r="30">
          <cell r="B30" t="str">
            <v>H4</v>
          </cell>
          <cell r="C30">
            <v>25</v>
          </cell>
          <cell r="D30" t="str">
            <v>SLD2</v>
          </cell>
          <cell r="E30" t="str">
            <v>劉焯霆</v>
          </cell>
          <cell r="F30">
            <v>12</v>
          </cell>
          <cell r="G30" t="str">
            <v>丘至剛</v>
          </cell>
          <cell r="H30">
            <v>18</v>
          </cell>
        </row>
        <row r="31">
          <cell r="B31" t="str">
            <v>G4</v>
          </cell>
          <cell r="C31">
            <v>26</v>
          </cell>
          <cell r="D31" t="str">
            <v>青年B</v>
          </cell>
          <cell r="E31" t="str">
            <v>李梓恆</v>
          </cell>
          <cell r="F31">
            <v>15</v>
          </cell>
          <cell r="G31" t="str">
            <v>廖家勤</v>
          </cell>
          <cell r="H31">
            <v>12</v>
          </cell>
        </row>
        <row r="32">
          <cell r="B32" t="str">
            <v>F4</v>
          </cell>
          <cell r="C32">
            <v>27</v>
          </cell>
          <cell r="D32" t="str">
            <v>青年隊1</v>
          </cell>
          <cell r="E32" t="str">
            <v>李宇煌</v>
          </cell>
          <cell r="F32">
            <v>12</v>
          </cell>
          <cell r="G32" t="str">
            <v>梁智皓</v>
          </cell>
          <cell r="H32">
            <v>12</v>
          </cell>
        </row>
        <row r="33">
          <cell r="B33" t="str">
            <v>E4</v>
          </cell>
          <cell r="C33">
            <v>28</v>
          </cell>
          <cell r="D33" t="str">
            <v>青年隊A</v>
          </cell>
          <cell r="E33" t="str">
            <v>劉梓浩</v>
          </cell>
          <cell r="F33">
            <v>9</v>
          </cell>
          <cell r="G33" t="str">
            <v>蘇浚軒</v>
          </cell>
          <cell r="H33">
            <v>12</v>
          </cell>
        </row>
        <row r="34">
          <cell r="B34">
            <v>0</v>
          </cell>
          <cell r="C34">
            <v>29</v>
          </cell>
          <cell r="D34" t="str">
            <v>A&amp;E</v>
          </cell>
          <cell r="E34" t="str">
            <v>梁德鴻</v>
          </cell>
          <cell r="F34">
            <v>9</v>
          </cell>
          <cell r="G34" t="str">
            <v>顧家豪</v>
          </cell>
          <cell r="H34">
            <v>9</v>
          </cell>
        </row>
        <row r="35">
          <cell r="B35">
            <v>0</v>
          </cell>
          <cell r="C35">
            <v>30</v>
          </cell>
          <cell r="D35" t="str">
            <v>金難</v>
          </cell>
          <cell r="E35" t="str">
            <v>馮日進</v>
          </cell>
          <cell r="F35">
            <v>9</v>
          </cell>
          <cell r="G35" t="str">
            <v>劉冠峰</v>
          </cell>
          <cell r="H35">
            <v>9</v>
          </cell>
        </row>
        <row r="36">
          <cell r="B36">
            <v>0</v>
          </cell>
          <cell r="C36">
            <v>31</v>
          </cell>
          <cell r="D36" t="str">
            <v>KIM</v>
          </cell>
          <cell r="E36" t="str">
            <v>詹錦輝</v>
          </cell>
          <cell r="F36">
            <v>6</v>
          </cell>
          <cell r="G36" t="str">
            <v>何理棋</v>
          </cell>
          <cell r="H36">
            <v>6</v>
          </cell>
        </row>
        <row r="37">
          <cell r="B37">
            <v>0</v>
          </cell>
          <cell r="C37">
            <v>32</v>
          </cell>
          <cell r="D37" t="str">
            <v>SCAA - ShekO</v>
          </cell>
          <cell r="E37" t="str">
            <v>鄭晃彰</v>
          </cell>
          <cell r="F37">
            <v>3</v>
          </cell>
          <cell r="G37" t="str">
            <v>李可力</v>
          </cell>
          <cell r="H37">
            <v>9</v>
          </cell>
        </row>
        <row r="38">
          <cell r="B38">
            <v>0</v>
          </cell>
          <cell r="C38">
            <v>33</v>
          </cell>
          <cell r="D38" t="str">
            <v>柏青-k.y.</v>
          </cell>
          <cell r="E38" t="str">
            <v>吳嘉偉</v>
          </cell>
          <cell r="F38">
            <v>6</v>
          </cell>
          <cell r="G38" t="str">
            <v>蔣逸華</v>
          </cell>
          <cell r="H38">
            <v>6</v>
          </cell>
        </row>
        <row r="39">
          <cell r="B39">
            <v>0</v>
          </cell>
          <cell r="C39">
            <v>34</v>
          </cell>
          <cell r="D39" t="str">
            <v>青年C</v>
          </cell>
          <cell r="E39" t="str">
            <v>霍禮灝</v>
          </cell>
          <cell r="F39">
            <v>6</v>
          </cell>
          <cell r="G39" t="str">
            <v>曹業澤</v>
          </cell>
          <cell r="H39">
            <v>6</v>
          </cell>
        </row>
        <row r="40">
          <cell r="B40">
            <v>0</v>
          </cell>
          <cell r="C40">
            <v>35</v>
          </cell>
          <cell r="D40" t="str">
            <v>青年D</v>
          </cell>
          <cell r="E40" t="str">
            <v>曾浩深</v>
          </cell>
          <cell r="F40">
            <v>6</v>
          </cell>
          <cell r="G40" t="str">
            <v>楊萬富</v>
          </cell>
          <cell r="H40">
            <v>6</v>
          </cell>
        </row>
        <row r="41">
          <cell r="B41">
            <v>0</v>
          </cell>
          <cell r="C41">
            <v>36</v>
          </cell>
          <cell r="D41" t="str">
            <v>Ricci</v>
          </cell>
          <cell r="E41" t="str">
            <v>劉高駿</v>
          </cell>
          <cell r="F41">
            <v>3</v>
          </cell>
          <cell r="G41" t="str">
            <v>陳宇亮</v>
          </cell>
          <cell r="H41">
            <v>3</v>
          </cell>
        </row>
        <row r="42">
          <cell r="B42">
            <v>0</v>
          </cell>
          <cell r="C42">
            <v>37</v>
          </cell>
          <cell r="D42" t="str">
            <v>柏青-KW</v>
          </cell>
          <cell r="E42" t="str">
            <v>劉耀強</v>
          </cell>
          <cell r="F42">
            <v>3</v>
          </cell>
          <cell r="G42" t="str">
            <v>陳家良</v>
          </cell>
          <cell r="H42">
            <v>3</v>
          </cell>
        </row>
        <row r="43">
          <cell r="B43">
            <v>0</v>
          </cell>
          <cell r="C43">
            <v>38</v>
          </cell>
          <cell r="D43" t="str">
            <v>attach</v>
          </cell>
          <cell r="E43" t="str">
            <v>陳瑧善</v>
          </cell>
          <cell r="F43">
            <v>0</v>
          </cell>
          <cell r="G43" t="str">
            <v>趙文佳</v>
          </cell>
          <cell r="H43">
            <v>0</v>
          </cell>
        </row>
        <row r="44">
          <cell r="B44">
            <v>0</v>
          </cell>
          <cell r="C44">
            <v>39</v>
          </cell>
          <cell r="D44" t="str">
            <v>蛇紋熊</v>
          </cell>
          <cell r="E44" t="str">
            <v>陳梓鋒</v>
          </cell>
          <cell r="F44">
            <v>0</v>
          </cell>
          <cell r="G44" t="str">
            <v>吳瑋熙</v>
          </cell>
          <cell r="H44">
            <v>0</v>
          </cell>
        </row>
        <row r="45">
          <cell r="B45">
            <v>0</v>
          </cell>
          <cell r="C45">
            <v>40</v>
          </cell>
          <cell r="D45" t="str">
            <v>Amazing</v>
          </cell>
          <cell r="E45" t="str">
            <v>TANG LOK MING</v>
          </cell>
          <cell r="F45">
            <v>0</v>
          </cell>
          <cell r="G45" t="str">
            <v>LEE YING KIT</v>
          </cell>
          <cell r="H45">
            <v>0</v>
          </cell>
        </row>
        <row r="46">
          <cell r="B46">
            <v>0</v>
          </cell>
          <cell r="C46">
            <v>41</v>
          </cell>
          <cell r="D46" t="str">
            <v>諾森比亞</v>
          </cell>
          <cell r="E46" t="str">
            <v>陳暐晴</v>
          </cell>
          <cell r="F46">
            <v>0</v>
          </cell>
          <cell r="G46" t="str">
            <v>黃偉倫</v>
          </cell>
          <cell r="H46">
            <v>0</v>
          </cell>
        </row>
        <row r="47">
          <cell r="C47">
            <v>42</v>
          </cell>
        </row>
        <row r="48">
          <cell r="B48" t="str">
            <v>QB2</v>
          </cell>
          <cell r="C48">
            <v>53</v>
          </cell>
          <cell r="D48" t="str">
            <v>QB2</v>
          </cell>
        </row>
        <row r="49">
          <cell r="B49" t="str">
            <v>QB1</v>
          </cell>
          <cell r="C49">
            <v>54</v>
          </cell>
          <cell r="D49" t="str">
            <v>QB1</v>
          </cell>
        </row>
        <row r="50">
          <cell r="B50" t="str">
            <v>QA4</v>
          </cell>
          <cell r="C50">
            <v>55</v>
          </cell>
          <cell r="D50" t="str">
            <v>QA4</v>
          </cell>
        </row>
        <row r="51">
          <cell r="B51" t="str">
            <v>QA1</v>
          </cell>
          <cell r="C51">
            <v>56</v>
          </cell>
          <cell r="D51" t="str">
            <v>QA1</v>
          </cell>
        </row>
        <row r="52">
          <cell r="B52" t="str">
            <v>QA2</v>
          </cell>
          <cell r="C52">
            <v>57</v>
          </cell>
          <cell r="D52" t="str">
            <v>QA2</v>
          </cell>
        </row>
        <row r="53">
          <cell r="B53" t="str">
            <v>QA3</v>
          </cell>
          <cell r="C53">
            <v>58</v>
          </cell>
          <cell r="D53" t="str">
            <v>QA3</v>
          </cell>
        </row>
        <row r="54">
          <cell r="B54" t="str">
            <v>QB3</v>
          </cell>
          <cell r="D54" t="str">
            <v>QB3</v>
          </cell>
        </row>
        <row r="55">
          <cell r="B55" t="str">
            <v>QB4</v>
          </cell>
          <cell r="D55" t="str">
            <v>QB4</v>
          </cell>
        </row>
        <row r="56">
          <cell r="B56" t="str">
            <v>QC1</v>
          </cell>
          <cell r="D56" t="str">
            <v>QC1</v>
          </cell>
        </row>
        <row r="57">
          <cell r="B57" t="str">
            <v>QC2</v>
          </cell>
          <cell r="D57" t="str">
            <v>QC2</v>
          </cell>
        </row>
        <row r="58">
          <cell r="B58" t="str">
            <v>QC3</v>
          </cell>
          <cell r="D58" t="str">
            <v>QC3</v>
          </cell>
        </row>
        <row r="59">
          <cell r="B59" t="str">
            <v>QC4</v>
          </cell>
          <cell r="D59" t="str">
            <v>QC4</v>
          </cell>
        </row>
        <row r="60">
          <cell r="B60" t="str">
            <v>QD1</v>
          </cell>
          <cell r="D60" t="str">
            <v>QD1</v>
          </cell>
        </row>
        <row r="61">
          <cell r="B61" t="str">
            <v>QD2</v>
          </cell>
          <cell r="D61" t="str">
            <v>QD2</v>
          </cell>
        </row>
        <row r="62">
          <cell r="B62" t="str">
            <v>QD3</v>
          </cell>
          <cell r="D62" t="str">
            <v>QD3</v>
          </cell>
        </row>
        <row r="63">
          <cell r="B63" t="str">
            <v>QD4</v>
          </cell>
          <cell r="D63" t="str">
            <v>QD4</v>
          </cell>
        </row>
        <row r="64">
          <cell r="B64" t="str">
            <v>A1</v>
          </cell>
          <cell r="C64">
            <v>59</v>
          </cell>
          <cell r="D64" t="str">
            <v>A1</v>
          </cell>
        </row>
        <row r="65">
          <cell r="B65" t="str">
            <v>B1</v>
          </cell>
          <cell r="C65">
            <v>60</v>
          </cell>
          <cell r="D65" t="str">
            <v>B1</v>
          </cell>
          <cell r="F65">
            <v>1</v>
          </cell>
          <cell r="H65">
            <v>1</v>
          </cell>
        </row>
        <row r="66">
          <cell r="B66" t="str">
            <v>C1</v>
          </cell>
          <cell r="C66">
            <v>61</v>
          </cell>
          <cell r="D66" t="str">
            <v>C1</v>
          </cell>
          <cell r="F66">
            <v>2</v>
          </cell>
          <cell r="H66">
            <v>2</v>
          </cell>
        </row>
        <row r="67">
          <cell r="B67" t="str">
            <v>D1</v>
          </cell>
          <cell r="C67">
            <v>62</v>
          </cell>
          <cell r="D67" t="str">
            <v>D1</v>
          </cell>
          <cell r="F67">
            <v>3</v>
          </cell>
          <cell r="H67">
            <v>3</v>
          </cell>
        </row>
        <row r="68">
          <cell r="B68" t="str">
            <v>E1</v>
          </cell>
          <cell r="C68">
            <v>63</v>
          </cell>
          <cell r="D68" t="str">
            <v>E1</v>
          </cell>
          <cell r="F68">
            <v>4</v>
          </cell>
          <cell r="H68">
            <v>4</v>
          </cell>
        </row>
        <row r="69">
          <cell r="B69" t="str">
            <v>F1</v>
          </cell>
          <cell r="C69">
            <v>64</v>
          </cell>
          <cell r="D69" t="str">
            <v>F1</v>
          </cell>
          <cell r="F69">
            <v>5</v>
          </cell>
          <cell r="H69">
            <v>5</v>
          </cell>
        </row>
        <row r="70">
          <cell r="B70" t="str">
            <v>G1</v>
          </cell>
          <cell r="C70">
            <v>65</v>
          </cell>
          <cell r="D70" t="str">
            <v>G1</v>
          </cell>
          <cell r="F70">
            <v>6</v>
          </cell>
          <cell r="H70">
            <v>6</v>
          </cell>
        </row>
        <row r="71">
          <cell r="B71" t="str">
            <v>H1</v>
          </cell>
          <cell r="C71">
            <v>66</v>
          </cell>
          <cell r="D71" t="str">
            <v>H1</v>
          </cell>
          <cell r="F71">
            <v>0</v>
          </cell>
          <cell r="H71">
            <v>0</v>
          </cell>
        </row>
        <row r="72">
          <cell r="B72" t="str">
            <v>A2</v>
          </cell>
          <cell r="C72">
            <v>67</v>
          </cell>
          <cell r="D72" t="str">
            <v>A2</v>
          </cell>
          <cell r="F72">
            <v>0</v>
          </cell>
          <cell r="H72">
            <v>0</v>
          </cell>
        </row>
        <row r="73">
          <cell r="B73" t="str">
            <v>B2</v>
          </cell>
          <cell r="C73">
            <v>68</v>
          </cell>
          <cell r="D73" t="str">
            <v>B2</v>
          </cell>
          <cell r="F73">
            <v>0</v>
          </cell>
          <cell r="H73">
            <v>0</v>
          </cell>
        </row>
        <row r="74">
          <cell r="B74" t="str">
            <v>C2</v>
          </cell>
          <cell r="C74">
            <v>69</v>
          </cell>
          <cell r="D74" t="str">
            <v>C2</v>
          </cell>
          <cell r="F74">
            <v>0</v>
          </cell>
          <cell r="H74">
            <v>0</v>
          </cell>
        </row>
        <row r="75">
          <cell r="B75" t="str">
            <v>D2</v>
          </cell>
          <cell r="C75">
            <v>70</v>
          </cell>
          <cell r="D75" t="str">
            <v>D2</v>
          </cell>
          <cell r="F75">
            <v>0</v>
          </cell>
          <cell r="H75">
            <v>0</v>
          </cell>
        </row>
        <row r="76">
          <cell r="B76" t="str">
            <v>E2</v>
          </cell>
          <cell r="C76">
            <v>71</v>
          </cell>
          <cell r="D76" t="str">
            <v>E2</v>
          </cell>
          <cell r="E76">
            <v>0</v>
          </cell>
          <cell r="F76">
            <v>0</v>
          </cell>
          <cell r="H76">
            <v>0</v>
          </cell>
        </row>
        <row r="77">
          <cell r="B77" t="str">
            <v>F2</v>
          </cell>
          <cell r="C77">
            <v>72</v>
          </cell>
          <cell r="D77" t="str">
            <v>F2</v>
          </cell>
          <cell r="E77">
            <v>0</v>
          </cell>
          <cell r="F77">
            <v>0</v>
          </cell>
          <cell r="H77">
            <v>0</v>
          </cell>
        </row>
        <row r="78">
          <cell r="B78" t="str">
            <v>G2</v>
          </cell>
          <cell r="C78">
            <v>73</v>
          </cell>
          <cell r="D78" t="str">
            <v>G2</v>
          </cell>
          <cell r="E78">
            <v>0</v>
          </cell>
          <cell r="F78">
            <v>0</v>
          </cell>
          <cell r="H78">
            <v>0</v>
          </cell>
        </row>
        <row r="79">
          <cell r="B79" t="str">
            <v>H2</v>
          </cell>
          <cell r="C79">
            <v>74</v>
          </cell>
          <cell r="D79" t="str">
            <v>H2</v>
          </cell>
          <cell r="F79">
            <v>0</v>
          </cell>
          <cell r="H79">
            <v>0</v>
          </cell>
        </row>
        <row r="80">
          <cell r="B80" t="str">
            <v>A3</v>
          </cell>
          <cell r="C80">
            <v>75</v>
          </cell>
          <cell r="D80" t="str">
            <v>A3</v>
          </cell>
        </row>
        <row r="81">
          <cell r="B81" t="str">
            <v>B3</v>
          </cell>
          <cell r="C81">
            <v>76</v>
          </cell>
          <cell r="D81" t="str">
            <v>B3</v>
          </cell>
        </row>
        <row r="82">
          <cell r="B82" t="str">
            <v>C3</v>
          </cell>
          <cell r="C82">
            <v>77</v>
          </cell>
          <cell r="D82" t="str">
            <v>C3</v>
          </cell>
        </row>
        <row r="83">
          <cell r="B83" t="str">
            <v>D3</v>
          </cell>
          <cell r="C83">
            <v>78</v>
          </cell>
          <cell r="D83" t="str">
            <v>D3</v>
          </cell>
          <cell r="F83">
            <v>0</v>
          </cell>
          <cell r="H83">
            <v>0</v>
          </cell>
        </row>
        <row r="84">
          <cell r="B84" t="str">
            <v>E3</v>
          </cell>
          <cell r="C84">
            <v>79</v>
          </cell>
          <cell r="D84" t="str">
            <v>E3</v>
          </cell>
        </row>
        <row r="85">
          <cell r="B85" t="str">
            <v>F3</v>
          </cell>
          <cell r="C85">
            <v>80</v>
          </cell>
          <cell r="D85" t="str">
            <v>F3</v>
          </cell>
          <cell r="F85">
            <v>0</v>
          </cell>
          <cell r="H85">
            <v>0</v>
          </cell>
        </row>
        <row r="86">
          <cell r="B86" t="str">
            <v>G3</v>
          </cell>
          <cell r="C86">
            <v>81</v>
          </cell>
          <cell r="D86" t="str">
            <v>G3</v>
          </cell>
          <cell r="F86">
            <v>0</v>
          </cell>
          <cell r="H86">
            <v>0</v>
          </cell>
        </row>
        <row r="87">
          <cell r="B87" t="str">
            <v>H3</v>
          </cell>
          <cell r="C87">
            <v>82</v>
          </cell>
          <cell r="D87" t="str">
            <v>H3</v>
          </cell>
          <cell r="F87">
            <v>0</v>
          </cell>
          <cell r="H87">
            <v>0</v>
          </cell>
        </row>
        <row r="88">
          <cell r="B88" t="str">
            <v>A4</v>
          </cell>
          <cell r="C88">
            <v>83</v>
          </cell>
          <cell r="D88" t="str">
            <v>A4</v>
          </cell>
        </row>
        <row r="89">
          <cell r="B89" t="str">
            <v>B4</v>
          </cell>
          <cell r="C89">
            <v>84</v>
          </cell>
          <cell r="D89" t="str">
            <v>B4</v>
          </cell>
        </row>
        <row r="90">
          <cell r="B90" t="str">
            <v>C4</v>
          </cell>
          <cell r="C90">
            <v>85</v>
          </cell>
          <cell r="D90" t="str">
            <v>C4</v>
          </cell>
        </row>
        <row r="91">
          <cell r="B91" t="str">
            <v>D4</v>
          </cell>
          <cell r="C91">
            <v>86</v>
          </cell>
          <cell r="D91" t="str">
            <v>D4</v>
          </cell>
        </row>
        <row r="92">
          <cell r="B92" t="str">
            <v>F4</v>
          </cell>
          <cell r="C92">
            <v>87</v>
          </cell>
          <cell r="D92" t="str">
            <v>F4</v>
          </cell>
        </row>
        <row r="93">
          <cell r="B93" t="str">
            <v>G4</v>
          </cell>
          <cell r="C93">
            <v>88</v>
          </cell>
          <cell r="D93" t="str">
            <v>G4</v>
          </cell>
        </row>
        <row r="94">
          <cell r="B94" t="str">
            <v>H4</v>
          </cell>
          <cell r="C94">
            <v>89</v>
          </cell>
          <cell r="D94" t="str">
            <v>H4</v>
          </cell>
        </row>
        <row r="95">
          <cell r="B95" t="str">
            <v>E4</v>
          </cell>
          <cell r="C95">
            <v>90</v>
          </cell>
          <cell r="D95" t="str">
            <v>E4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17"/>
  <sheetViews>
    <sheetView tabSelected="1" workbookViewId="0"/>
  </sheetViews>
  <sheetFormatPr defaultColWidth="9" defaultRowHeight="15.75"/>
  <cols>
    <col min="1" max="1" width="10.875" style="1" customWidth="1"/>
    <col min="2" max="2" width="109.375" style="2" customWidth="1"/>
    <col min="3" max="16384" width="9" style="2"/>
  </cols>
  <sheetData>
    <row r="1" spans="1:2" ht="27.75">
      <c r="B1" s="3" t="s">
        <v>0</v>
      </c>
    </row>
    <row r="2" spans="1:2" ht="31.5">
      <c r="A2" s="316" t="s">
        <v>1</v>
      </c>
      <c r="B2" s="316"/>
    </row>
    <row r="4" spans="1:2">
      <c r="A4" s="4" t="s">
        <v>2</v>
      </c>
      <c r="B4" s="5" t="s">
        <v>3</v>
      </c>
    </row>
    <row r="5" spans="1:2">
      <c r="A5" s="4"/>
      <c r="B5" s="5" t="s">
        <v>4</v>
      </c>
    </row>
    <row r="6" spans="1:2">
      <c r="A6" s="4" t="s">
        <v>5</v>
      </c>
      <c r="B6" s="5" t="s">
        <v>6</v>
      </c>
    </row>
    <row r="7" spans="1:2">
      <c r="A7" s="4" t="s">
        <v>7</v>
      </c>
      <c r="B7" s="6" t="s">
        <v>8</v>
      </c>
    </row>
    <row r="8" spans="1:2">
      <c r="A8" s="7"/>
      <c r="B8" s="5" t="s">
        <v>9</v>
      </c>
    </row>
    <row r="9" spans="1:2">
      <c r="A9" s="7"/>
      <c r="B9" s="5" t="s">
        <v>10</v>
      </c>
    </row>
    <row r="10" spans="1:2">
      <c r="A10" s="7"/>
      <c r="B10" s="2" t="s">
        <v>11</v>
      </c>
    </row>
    <row r="11" spans="1:2">
      <c r="A11" s="7"/>
      <c r="B11" s="2" t="s">
        <v>12</v>
      </c>
    </row>
    <row r="12" spans="1:2">
      <c r="A12" s="7"/>
      <c r="B12" s="2" t="s">
        <v>13</v>
      </c>
    </row>
    <row r="13" spans="1:2">
      <c r="A13" s="7"/>
      <c r="B13" s="2" t="s">
        <v>14</v>
      </c>
    </row>
    <row r="14" spans="1:2">
      <c r="A14" s="7"/>
      <c r="B14" s="2" t="s">
        <v>12</v>
      </c>
    </row>
    <row r="15" spans="1:2">
      <c r="A15" s="7"/>
      <c r="B15" s="8" t="s">
        <v>15</v>
      </c>
    </row>
    <row r="16" spans="1:2">
      <c r="A16" s="7"/>
      <c r="B16" s="8"/>
    </row>
    <row r="17" spans="1:2">
      <c r="A17" s="4"/>
      <c r="B17" s="8" t="s">
        <v>16</v>
      </c>
    </row>
  </sheetData>
  <sheetProtection selectLockedCells="1" selectUnlockedCells="1"/>
  <mergeCells count="1">
    <mergeCell ref="A2:B2"/>
  </mergeCells>
  <phoneticPr fontId="41" type="noConversion"/>
  <pageMargins left="0.75" right="0.75" top="1" bottom="1" header="0.51180555555555551" footer="0.51180555555555551"/>
  <pageSetup paperSize="9" firstPageNumber="0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91"/>
  <sheetViews>
    <sheetView zoomScale="80" zoomScaleNormal="80" workbookViewId="0"/>
  </sheetViews>
  <sheetFormatPr defaultColWidth="9" defaultRowHeight="21"/>
  <cols>
    <col min="1" max="1" width="10.625" style="9" customWidth="1"/>
    <col min="2" max="2" width="8.875" style="10" customWidth="1"/>
    <col min="3" max="3" width="10.625" style="9" customWidth="1"/>
    <col min="4" max="4" width="30.625" style="11" customWidth="1"/>
    <col min="5" max="5" width="20.625" style="12" customWidth="1"/>
    <col min="6" max="6" width="8.625" style="12" customWidth="1"/>
    <col min="7" max="7" width="20.625" style="12" customWidth="1"/>
    <col min="8" max="8" width="8.625" style="9" customWidth="1"/>
    <col min="9" max="9" width="15.125" style="9" customWidth="1"/>
    <col min="10" max="10" width="20.375" style="11" customWidth="1"/>
    <col min="11" max="11" width="51.875" style="13" customWidth="1"/>
    <col min="12" max="12" width="20.625" style="9" customWidth="1"/>
    <col min="13" max="16384" width="9" style="9"/>
  </cols>
  <sheetData>
    <row r="1" spans="1:12" s="22" customFormat="1" ht="21" customHeight="1">
      <c r="A1" s="14" t="s">
        <v>17</v>
      </c>
      <c r="B1" s="15"/>
      <c r="C1" s="15"/>
      <c r="D1" s="16"/>
      <c r="E1" s="17"/>
      <c r="F1" s="17"/>
      <c r="G1" s="17"/>
      <c r="H1" s="18"/>
      <c r="I1" s="18"/>
      <c r="J1" s="19"/>
      <c r="K1" s="20"/>
      <c r="L1" s="21"/>
    </row>
    <row r="2" spans="1:12" s="22" customFormat="1" ht="21" customHeight="1">
      <c r="A2" s="23" t="s">
        <v>18</v>
      </c>
      <c r="B2" s="24"/>
      <c r="C2" s="23"/>
      <c r="D2" s="18"/>
      <c r="E2" s="17"/>
      <c r="F2" s="17"/>
      <c r="G2" s="17"/>
      <c r="H2" s="19"/>
      <c r="I2" s="19"/>
      <c r="J2" s="19"/>
      <c r="K2" s="20"/>
      <c r="L2" s="21"/>
    </row>
    <row r="3" spans="1:12" s="22" customFormat="1" ht="21" customHeight="1">
      <c r="A3" s="25" t="s">
        <v>19</v>
      </c>
      <c r="B3" s="26"/>
      <c r="C3" s="27"/>
      <c r="D3" s="28"/>
      <c r="E3" s="29"/>
      <c r="F3" s="29"/>
      <c r="G3" s="29"/>
      <c r="H3" s="30"/>
      <c r="I3" s="30"/>
      <c r="J3" s="19"/>
      <c r="K3" s="31"/>
      <c r="L3" s="32"/>
    </row>
    <row r="4" spans="1:12" ht="21" customHeight="1">
      <c r="A4" s="33" t="s">
        <v>20</v>
      </c>
      <c r="B4" s="34" t="s">
        <v>21</v>
      </c>
      <c r="C4" s="35" t="s">
        <v>22</v>
      </c>
      <c r="D4" s="36" t="s">
        <v>23</v>
      </c>
      <c r="E4" s="37"/>
      <c r="F4" s="38" t="s">
        <v>24</v>
      </c>
      <c r="G4" s="37"/>
      <c r="H4" s="39" t="s">
        <v>24</v>
      </c>
      <c r="I4" s="40" t="s">
        <v>25</v>
      </c>
      <c r="J4" s="41" t="s">
        <v>26</v>
      </c>
      <c r="K4" s="42"/>
      <c r="L4" s="43"/>
    </row>
    <row r="5" spans="1:12" ht="21" customHeight="1">
      <c r="A5" s="44" t="s">
        <v>27</v>
      </c>
      <c r="B5" s="34" t="s">
        <v>28</v>
      </c>
      <c r="C5" s="45" t="s">
        <v>29</v>
      </c>
      <c r="D5" s="46" t="s">
        <v>30</v>
      </c>
      <c r="E5" s="47" t="s">
        <v>31</v>
      </c>
      <c r="F5" s="48" t="s">
        <v>32</v>
      </c>
      <c r="G5" s="49" t="s">
        <v>33</v>
      </c>
      <c r="H5" s="50" t="s">
        <v>32</v>
      </c>
      <c r="I5" s="40" t="s">
        <v>32</v>
      </c>
      <c r="J5" s="36" t="s">
        <v>28</v>
      </c>
      <c r="K5" s="51"/>
      <c r="L5" s="52" t="s">
        <v>34</v>
      </c>
    </row>
    <row r="6" spans="1:12" ht="19.5" customHeight="1">
      <c r="A6" s="53">
        <v>3</v>
      </c>
      <c r="B6" s="54" t="str">
        <f t="shared" ref="B6:B89" si="0">J6</f>
        <v>A1</v>
      </c>
      <c r="C6" s="55"/>
      <c r="D6" s="56" t="s">
        <v>35</v>
      </c>
      <c r="E6" s="56" t="s">
        <v>36</v>
      </c>
      <c r="F6" s="57">
        <v>98.5</v>
      </c>
      <c r="G6" s="56" t="s">
        <v>37</v>
      </c>
      <c r="H6" s="57">
        <v>98.5</v>
      </c>
      <c r="I6" s="58">
        <f t="shared" ref="I6:I89" si="1">F6+H6</f>
        <v>197</v>
      </c>
      <c r="J6" s="59" t="s">
        <v>38</v>
      </c>
      <c r="K6" s="51"/>
      <c r="L6" s="60"/>
    </row>
    <row r="7" spans="1:12" ht="20.100000000000001" customHeight="1">
      <c r="A7" s="53">
        <v>2</v>
      </c>
      <c r="B7" s="54" t="str">
        <f t="shared" si="0"/>
        <v>B1</v>
      </c>
      <c r="C7" s="61"/>
      <c r="D7" s="56" t="s">
        <v>39</v>
      </c>
      <c r="E7" s="56" t="s">
        <v>40</v>
      </c>
      <c r="F7" s="57">
        <v>78</v>
      </c>
      <c r="G7" s="56" t="s">
        <v>41</v>
      </c>
      <c r="H7" s="57">
        <v>82.5</v>
      </c>
      <c r="I7" s="58">
        <f t="shared" si="1"/>
        <v>160.5</v>
      </c>
      <c r="J7" s="62" t="s">
        <v>42</v>
      </c>
      <c r="K7" s="63"/>
      <c r="L7" s="64"/>
    </row>
    <row r="8" spans="1:12" ht="20.100000000000001" customHeight="1">
      <c r="A8" s="53">
        <v>5</v>
      </c>
      <c r="B8" s="54" t="str">
        <f t="shared" si="0"/>
        <v>C1</v>
      </c>
      <c r="C8" s="61"/>
      <c r="D8" s="56" t="s">
        <v>43</v>
      </c>
      <c r="E8" s="56" t="s">
        <v>44</v>
      </c>
      <c r="F8" s="57">
        <v>48</v>
      </c>
      <c r="G8" s="56" t="s">
        <v>45</v>
      </c>
      <c r="H8" s="57">
        <v>76.5</v>
      </c>
      <c r="I8" s="58">
        <f t="shared" si="1"/>
        <v>124.5</v>
      </c>
      <c r="J8" s="62" t="s">
        <v>46</v>
      </c>
      <c r="K8" s="63"/>
      <c r="L8" s="64"/>
    </row>
    <row r="9" spans="1:12" ht="20.100000000000001" customHeight="1">
      <c r="A9" s="53">
        <v>11</v>
      </c>
      <c r="B9" s="54" t="str">
        <f t="shared" si="0"/>
        <v>D1</v>
      </c>
      <c r="C9" s="61"/>
      <c r="D9" s="56" t="s">
        <v>47</v>
      </c>
      <c r="E9" s="56" t="s">
        <v>48</v>
      </c>
      <c r="F9" s="57">
        <v>18</v>
      </c>
      <c r="G9" s="56" t="s">
        <v>49</v>
      </c>
      <c r="H9" s="57">
        <v>53</v>
      </c>
      <c r="I9" s="58">
        <f t="shared" si="1"/>
        <v>71</v>
      </c>
      <c r="J9" s="62" t="s">
        <v>50</v>
      </c>
      <c r="K9" s="63"/>
      <c r="L9" s="64"/>
    </row>
    <row r="10" spans="1:12" ht="20.100000000000001" customHeight="1">
      <c r="A10" s="53">
        <v>12</v>
      </c>
      <c r="B10" s="54" t="str">
        <f t="shared" si="0"/>
        <v>D2</v>
      </c>
      <c r="C10" s="61"/>
      <c r="D10" s="56" t="s">
        <v>51</v>
      </c>
      <c r="E10" s="56" t="s">
        <v>52</v>
      </c>
      <c r="F10" s="57">
        <v>45</v>
      </c>
      <c r="G10" s="56" t="s">
        <v>53</v>
      </c>
      <c r="H10" s="57">
        <v>0</v>
      </c>
      <c r="I10" s="58">
        <f t="shared" si="1"/>
        <v>45</v>
      </c>
      <c r="J10" s="62" t="s">
        <v>54</v>
      </c>
      <c r="K10" s="63"/>
      <c r="L10" s="64"/>
    </row>
    <row r="11" spans="1:12" ht="20.100000000000001" customHeight="1">
      <c r="A11" s="53">
        <v>1</v>
      </c>
      <c r="B11" s="54" t="str">
        <f t="shared" si="0"/>
        <v>C3</v>
      </c>
      <c r="C11" s="61"/>
      <c r="D11" s="56" t="s">
        <v>55</v>
      </c>
      <c r="E11" s="56" t="s">
        <v>56</v>
      </c>
      <c r="F11" s="57">
        <v>0</v>
      </c>
      <c r="G11" s="56" t="s">
        <v>57</v>
      </c>
      <c r="H11" s="57">
        <v>0</v>
      </c>
      <c r="I11" s="58">
        <f t="shared" si="1"/>
        <v>0</v>
      </c>
      <c r="J11" s="65" t="s">
        <v>58</v>
      </c>
      <c r="K11" s="63" t="s">
        <v>59</v>
      </c>
      <c r="L11" s="64"/>
    </row>
    <row r="12" spans="1:12" ht="20.100000000000001" customHeight="1">
      <c r="A12" s="53">
        <v>4</v>
      </c>
      <c r="B12" s="54" t="str">
        <f t="shared" si="0"/>
        <v>C2</v>
      </c>
      <c r="C12" s="61"/>
      <c r="D12" s="56" t="s">
        <v>60</v>
      </c>
      <c r="E12" s="56" t="s">
        <v>61</v>
      </c>
      <c r="F12" s="57">
        <v>0</v>
      </c>
      <c r="G12" s="56" t="s">
        <v>62</v>
      </c>
      <c r="H12" s="57">
        <v>0</v>
      </c>
      <c r="I12" s="58">
        <f t="shared" si="1"/>
        <v>0</v>
      </c>
      <c r="J12" s="66" t="s">
        <v>63</v>
      </c>
      <c r="K12" s="63" t="s">
        <v>59</v>
      </c>
      <c r="L12" s="64"/>
    </row>
    <row r="13" spans="1:12" ht="20.100000000000001" customHeight="1">
      <c r="A13" s="53">
        <v>6</v>
      </c>
      <c r="B13" s="54" t="str">
        <f t="shared" si="0"/>
        <v>A3</v>
      </c>
      <c r="C13" s="61"/>
      <c r="D13" s="56" t="s">
        <v>64</v>
      </c>
      <c r="E13" s="56" t="s">
        <v>65</v>
      </c>
      <c r="F13" s="57">
        <v>0</v>
      </c>
      <c r="G13" s="56" t="s">
        <v>66</v>
      </c>
      <c r="H13" s="57">
        <v>0</v>
      </c>
      <c r="I13" s="58">
        <f t="shared" si="1"/>
        <v>0</v>
      </c>
      <c r="J13" s="66" t="s">
        <v>67</v>
      </c>
      <c r="K13" s="63" t="s">
        <v>59</v>
      </c>
      <c r="L13" s="64"/>
    </row>
    <row r="14" spans="1:12" ht="20.100000000000001" customHeight="1">
      <c r="A14" s="53">
        <v>7</v>
      </c>
      <c r="B14" s="54" t="str">
        <f t="shared" si="0"/>
        <v>D4</v>
      </c>
      <c r="C14" s="61"/>
      <c r="D14" s="56" t="s">
        <v>68</v>
      </c>
      <c r="E14" s="56" t="s">
        <v>69</v>
      </c>
      <c r="F14" s="57">
        <v>0</v>
      </c>
      <c r="G14" s="56" t="s">
        <v>70</v>
      </c>
      <c r="H14" s="57">
        <v>0</v>
      </c>
      <c r="I14" s="58">
        <f t="shared" si="1"/>
        <v>0</v>
      </c>
      <c r="J14" s="66" t="s">
        <v>71</v>
      </c>
      <c r="K14" s="63" t="s">
        <v>59</v>
      </c>
      <c r="L14" s="64"/>
    </row>
    <row r="15" spans="1:12" ht="20.100000000000001" customHeight="1">
      <c r="A15" s="53">
        <v>8</v>
      </c>
      <c r="B15" s="54" t="str">
        <f t="shared" si="0"/>
        <v>D3</v>
      </c>
      <c r="C15" s="61"/>
      <c r="D15" s="56" t="s">
        <v>72</v>
      </c>
      <c r="E15" s="56" t="s">
        <v>73</v>
      </c>
      <c r="F15" s="57">
        <v>0</v>
      </c>
      <c r="G15" s="56" t="s">
        <v>74</v>
      </c>
      <c r="H15" s="57">
        <v>0</v>
      </c>
      <c r="I15" s="58">
        <f t="shared" si="1"/>
        <v>0</v>
      </c>
      <c r="J15" s="66" t="s">
        <v>75</v>
      </c>
      <c r="K15" s="63" t="s">
        <v>59</v>
      </c>
      <c r="L15" s="64"/>
    </row>
    <row r="16" spans="1:12" ht="20.100000000000001" customHeight="1">
      <c r="A16" s="53">
        <v>9</v>
      </c>
      <c r="B16" s="54" t="str">
        <f t="shared" si="0"/>
        <v>A2</v>
      </c>
      <c r="C16" s="61"/>
      <c r="D16" s="56" t="s">
        <v>76</v>
      </c>
      <c r="E16" s="56" t="s">
        <v>77</v>
      </c>
      <c r="F16" s="57">
        <v>0</v>
      </c>
      <c r="G16" s="56" t="s">
        <v>78</v>
      </c>
      <c r="H16" s="57">
        <v>0</v>
      </c>
      <c r="I16" s="58">
        <f t="shared" si="1"/>
        <v>0</v>
      </c>
      <c r="J16" s="66" t="s">
        <v>79</v>
      </c>
      <c r="K16" s="63" t="s">
        <v>59</v>
      </c>
      <c r="L16" s="64"/>
    </row>
    <row r="17" spans="1:12" ht="20.100000000000001" customHeight="1">
      <c r="A17" s="53">
        <v>10</v>
      </c>
      <c r="B17" s="54" t="str">
        <f t="shared" si="0"/>
        <v>B2</v>
      </c>
      <c r="C17" s="61"/>
      <c r="D17" s="56" t="s">
        <v>80</v>
      </c>
      <c r="E17" s="56" t="s">
        <v>81</v>
      </c>
      <c r="F17" s="57">
        <v>0</v>
      </c>
      <c r="G17" s="56" t="s">
        <v>378</v>
      </c>
      <c r="H17" s="57">
        <v>0</v>
      </c>
      <c r="I17" s="58">
        <f t="shared" si="1"/>
        <v>0</v>
      </c>
      <c r="J17" s="66" t="s">
        <v>82</v>
      </c>
      <c r="K17" s="63" t="s">
        <v>59</v>
      </c>
      <c r="L17" s="64"/>
    </row>
    <row r="18" spans="1:12" ht="20.100000000000001" customHeight="1">
      <c r="A18" s="53">
        <v>13</v>
      </c>
      <c r="B18" s="54" t="str">
        <f t="shared" si="0"/>
        <v>C4</v>
      </c>
      <c r="C18" s="61"/>
      <c r="D18" s="56" t="s">
        <v>83</v>
      </c>
      <c r="E18" s="56" t="s">
        <v>84</v>
      </c>
      <c r="F18" s="57">
        <v>0</v>
      </c>
      <c r="G18" s="56" t="s">
        <v>85</v>
      </c>
      <c r="H18" s="57">
        <v>0</v>
      </c>
      <c r="I18" s="58">
        <f t="shared" si="1"/>
        <v>0</v>
      </c>
      <c r="J18" s="66" t="s">
        <v>86</v>
      </c>
      <c r="K18" s="63" t="s">
        <v>59</v>
      </c>
      <c r="L18" s="64"/>
    </row>
    <row r="19" spans="1:12" ht="20.100000000000001" customHeight="1">
      <c r="A19" s="53">
        <v>14</v>
      </c>
      <c r="B19" s="54" t="str">
        <f t="shared" si="0"/>
        <v>B3</v>
      </c>
      <c r="C19" s="61"/>
      <c r="D19" s="56" t="s">
        <v>87</v>
      </c>
      <c r="E19" s="56" t="s">
        <v>88</v>
      </c>
      <c r="F19" s="57">
        <v>0</v>
      </c>
      <c r="G19" s="56" t="s">
        <v>89</v>
      </c>
      <c r="H19" s="57">
        <v>0</v>
      </c>
      <c r="I19" s="58">
        <f t="shared" si="1"/>
        <v>0</v>
      </c>
      <c r="J19" s="66" t="s">
        <v>90</v>
      </c>
      <c r="K19" s="63" t="s">
        <v>59</v>
      </c>
      <c r="L19" s="64"/>
    </row>
    <row r="20" spans="1:12" ht="20.100000000000001" hidden="1" customHeight="1">
      <c r="A20" s="53">
        <v>15</v>
      </c>
      <c r="B20" s="54">
        <f t="shared" si="0"/>
        <v>0</v>
      </c>
      <c r="C20" s="61"/>
      <c r="D20" s="56"/>
      <c r="E20" s="56"/>
      <c r="F20" s="57"/>
      <c r="G20" s="56"/>
      <c r="H20" s="67"/>
      <c r="I20" s="58">
        <f t="shared" si="1"/>
        <v>0</v>
      </c>
      <c r="J20" s="62"/>
      <c r="K20" s="63"/>
      <c r="L20" s="64"/>
    </row>
    <row r="21" spans="1:12" ht="20.100000000000001" hidden="1" customHeight="1">
      <c r="A21" s="53">
        <v>16</v>
      </c>
      <c r="B21" s="54">
        <f t="shared" si="0"/>
        <v>0</v>
      </c>
      <c r="C21" s="61"/>
      <c r="D21" s="56"/>
      <c r="E21" s="56"/>
      <c r="F21" s="57"/>
      <c r="G21" s="56"/>
      <c r="H21" s="67"/>
      <c r="I21" s="58">
        <f t="shared" si="1"/>
        <v>0</v>
      </c>
      <c r="J21" s="62"/>
      <c r="K21" s="63"/>
      <c r="L21" s="64"/>
    </row>
    <row r="22" spans="1:12" ht="20.100000000000001" hidden="1" customHeight="1">
      <c r="A22" s="53">
        <v>17</v>
      </c>
      <c r="B22" s="54">
        <f t="shared" si="0"/>
        <v>0</v>
      </c>
      <c r="C22" s="61"/>
      <c r="D22" s="56"/>
      <c r="E22" s="56"/>
      <c r="F22" s="57"/>
      <c r="G22" s="56"/>
      <c r="H22" s="67"/>
      <c r="I22" s="58">
        <f t="shared" si="1"/>
        <v>0</v>
      </c>
      <c r="J22" s="62"/>
      <c r="K22" s="63"/>
      <c r="L22" s="64"/>
    </row>
    <row r="23" spans="1:12" ht="20.100000000000001" hidden="1" customHeight="1">
      <c r="A23" s="53">
        <v>18</v>
      </c>
      <c r="B23" s="54">
        <f t="shared" si="0"/>
        <v>0</v>
      </c>
      <c r="C23" s="61"/>
      <c r="D23" s="56"/>
      <c r="E23" s="56"/>
      <c r="F23" s="57"/>
      <c r="G23" s="56"/>
      <c r="H23" s="67"/>
      <c r="I23" s="58">
        <f t="shared" si="1"/>
        <v>0</v>
      </c>
      <c r="J23" s="62"/>
      <c r="K23" s="63"/>
      <c r="L23" s="64"/>
    </row>
    <row r="24" spans="1:12" ht="20.100000000000001" hidden="1" customHeight="1">
      <c r="A24" s="53">
        <v>19</v>
      </c>
      <c r="B24" s="54">
        <f t="shared" si="0"/>
        <v>0</v>
      </c>
      <c r="C24" s="61"/>
      <c r="D24" s="56"/>
      <c r="E24" s="56"/>
      <c r="F24" s="57"/>
      <c r="G24" s="56"/>
      <c r="H24" s="67"/>
      <c r="I24" s="58">
        <f t="shared" si="1"/>
        <v>0</v>
      </c>
      <c r="J24" s="62"/>
      <c r="K24" s="63"/>
      <c r="L24" s="64"/>
    </row>
    <row r="25" spans="1:12" ht="20.100000000000001" hidden="1" customHeight="1">
      <c r="A25" s="53">
        <v>20</v>
      </c>
      <c r="B25" s="54">
        <f t="shared" si="0"/>
        <v>0</v>
      </c>
      <c r="C25" s="61"/>
      <c r="D25" s="56"/>
      <c r="E25" s="56"/>
      <c r="F25" s="57"/>
      <c r="G25" s="56"/>
      <c r="H25" s="67"/>
      <c r="I25" s="58">
        <f t="shared" si="1"/>
        <v>0</v>
      </c>
      <c r="J25" s="62"/>
      <c r="K25" s="63"/>
      <c r="L25" s="64"/>
    </row>
    <row r="26" spans="1:12" ht="20.100000000000001" hidden="1" customHeight="1">
      <c r="A26" s="53">
        <v>21</v>
      </c>
      <c r="B26" s="54">
        <f t="shared" si="0"/>
        <v>0</v>
      </c>
      <c r="C26" s="61"/>
      <c r="D26" s="56"/>
      <c r="E26" s="56"/>
      <c r="F26" s="57"/>
      <c r="G26" s="56"/>
      <c r="H26" s="67"/>
      <c r="I26" s="58">
        <f t="shared" si="1"/>
        <v>0</v>
      </c>
      <c r="J26" s="62"/>
      <c r="K26" s="63"/>
      <c r="L26" s="64"/>
    </row>
    <row r="27" spans="1:12" ht="20.100000000000001" hidden="1" customHeight="1">
      <c r="A27" s="53">
        <v>22</v>
      </c>
      <c r="B27" s="54">
        <f t="shared" si="0"/>
        <v>0</v>
      </c>
      <c r="C27" s="61"/>
      <c r="D27" s="56"/>
      <c r="E27" s="56"/>
      <c r="F27" s="57"/>
      <c r="G27" s="56"/>
      <c r="H27" s="67"/>
      <c r="I27" s="58">
        <f t="shared" si="1"/>
        <v>0</v>
      </c>
      <c r="J27" s="62"/>
      <c r="K27" s="63"/>
      <c r="L27" s="64"/>
    </row>
    <row r="28" spans="1:12" ht="20.100000000000001" hidden="1" customHeight="1">
      <c r="A28" s="53">
        <v>23</v>
      </c>
      <c r="B28" s="54">
        <f t="shared" si="0"/>
        <v>0</v>
      </c>
      <c r="C28" s="61"/>
      <c r="D28" s="56"/>
      <c r="E28" s="56"/>
      <c r="F28" s="57"/>
      <c r="G28" s="56"/>
      <c r="H28" s="67"/>
      <c r="I28" s="58">
        <f t="shared" si="1"/>
        <v>0</v>
      </c>
      <c r="J28" s="62"/>
      <c r="K28" s="63"/>
      <c r="L28" s="64"/>
    </row>
    <row r="29" spans="1:12" ht="20.100000000000001" hidden="1" customHeight="1">
      <c r="A29" s="53">
        <v>24</v>
      </c>
      <c r="B29" s="54">
        <f t="shared" si="0"/>
        <v>0</v>
      </c>
      <c r="C29" s="61"/>
      <c r="D29" s="56"/>
      <c r="E29" s="56"/>
      <c r="F29" s="57"/>
      <c r="G29" s="56"/>
      <c r="H29" s="67"/>
      <c r="I29" s="58">
        <f t="shared" si="1"/>
        <v>0</v>
      </c>
      <c r="J29" s="62"/>
      <c r="K29" s="63"/>
      <c r="L29" s="64"/>
    </row>
    <row r="30" spans="1:12" ht="20.100000000000001" hidden="1" customHeight="1">
      <c r="A30" s="53">
        <v>25</v>
      </c>
      <c r="B30" s="54">
        <f t="shared" si="0"/>
        <v>0</v>
      </c>
      <c r="C30" s="61"/>
      <c r="D30" s="56"/>
      <c r="E30" s="56"/>
      <c r="F30" s="57"/>
      <c r="G30" s="56"/>
      <c r="H30" s="67"/>
      <c r="I30" s="58">
        <f t="shared" si="1"/>
        <v>0</v>
      </c>
      <c r="J30" s="62"/>
      <c r="K30" s="63"/>
      <c r="L30" s="64"/>
    </row>
    <row r="31" spans="1:12" ht="20.100000000000001" hidden="1" customHeight="1">
      <c r="A31" s="53">
        <v>26</v>
      </c>
      <c r="B31" s="54">
        <f t="shared" si="0"/>
        <v>0</v>
      </c>
      <c r="C31" s="61"/>
      <c r="D31" s="56"/>
      <c r="E31" s="56"/>
      <c r="F31" s="57"/>
      <c r="G31" s="56"/>
      <c r="H31" s="67"/>
      <c r="I31" s="58">
        <f t="shared" si="1"/>
        <v>0</v>
      </c>
      <c r="J31" s="62"/>
      <c r="K31" s="63"/>
      <c r="L31" s="64"/>
    </row>
    <row r="32" spans="1:12" ht="20.100000000000001" hidden="1" customHeight="1">
      <c r="A32" s="53">
        <v>27</v>
      </c>
      <c r="B32" s="54">
        <f t="shared" si="0"/>
        <v>0</v>
      </c>
      <c r="C32" s="61"/>
      <c r="D32" s="56"/>
      <c r="E32" s="56"/>
      <c r="F32" s="57"/>
      <c r="G32" s="56"/>
      <c r="H32" s="67"/>
      <c r="I32" s="58">
        <f t="shared" si="1"/>
        <v>0</v>
      </c>
      <c r="J32" s="62"/>
      <c r="K32" s="63"/>
      <c r="L32" s="64"/>
    </row>
    <row r="33" spans="1:12" ht="20.100000000000001" hidden="1" customHeight="1">
      <c r="A33" s="53">
        <v>28</v>
      </c>
      <c r="B33" s="54">
        <f t="shared" si="0"/>
        <v>0</v>
      </c>
      <c r="C33" s="61"/>
      <c r="D33" s="56"/>
      <c r="E33" s="56"/>
      <c r="F33" s="57"/>
      <c r="G33" s="56"/>
      <c r="H33" s="67"/>
      <c r="I33" s="58">
        <f t="shared" si="1"/>
        <v>0</v>
      </c>
      <c r="J33" s="62"/>
      <c r="K33" s="63"/>
      <c r="L33" s="64"/>
    </row>
    <row r="34" spans="1:12" ht="20.100000000000001" hidden="1" customHeight="1">
      <c r="A34" s="53">
        <v>29</v>
      </c>
      <c r="B34" s="54">
        <f t="shared" si="0"/>
        <v>0</v>
      </c>
      <c r="C34" s="61"/>
      <c r="D34" s="56"/>
      <c r="E34" s="56"/>
      <c r="F34" s="57"/>
      <c r="G34" s="56"/>
      <c r="H34" s="67"/>
      <c r="I34" s="58">
        <f t="shared" si="1"/>
        <v>0</v>
      </c>
      <c r="J34" s="62"/>
      <c r="K34" s="63"/>
      <c r="L34" s="64"/>
    </row>
    <row r="35" spans="1:12" ht="20.100000000000001" hidden="1" customHeight="1">
      <c r="A35" s="53">
        <v>30</v>
      </c>
      <c r="B35" s="54">
        <f t="shared" si="0"/>
        <v>0</v>
      </c>
      <c r="C35" s="61"/>
      <c r="D35" s="56"/>
      <c r="E35" s="56"/>
      <c r="F35" s="57"/>
      <c r="G35" s="56"/>
      <c r="H35" s="67"/>
      <c r="I35" s="58">
        <f t="shared" si="1"/>
        <v>0</v>
      </c>
      <c r="J35" s="62"/>
      <c r="K35" s="63"/>
      <c r="L35" s="64"/>
    </row>
    <row r="36" spans="1:12" ht="20.100000000000001" hidden="1" customHeight="1">
      <c r="A36" s="53">
        <v>31</v>
      </c>
      <c r="B36" s="54">
        <f t="shared" si="0"/>
        <v>0</v>
      </c>
      <c r="C36" s="61"/>
      <c r="D36" s="56"/>
      <c r="E36" s="56"/>
      <c r="F36" s="57"/>
      <c r="G36" s="56"/>
      <c r="H36" s="67"/>
      <c r="I36" s="58">
        <f t="shared" si="1"/>
        <v>0</v>
      </c>
      <c r="J36" s="62"/>
      <c r="K36" s="63"/>
      <c r="L36" s="64"/>
    </row>
    <row r="37" spans="1:12" ht="20.100000000000001" hidden="1" customHeight="1">
      <c r="A37" s="53">
        <v>32</v>
      </c>
      <c r="B37" s="54">
        <f t="shared" si="0"/>
        <v>0</v>
      </c>
      <c r="C37" s="61"/>
      <c r="D37" s="56"/>
      <c r="E37" s="56"/>
      <c r="F37" s="57"/>
      <c r="G37" s="56"/>
      <c r="H37" s="67"/>
      <c r="I37" s="58">
        <f t="shared" si="1"/>
        <v>0</v>
      </c>
      <c r="J37" s="62"/>
      <c r="K37" s="63"/>
      <c r="L37" s="64"/>
    </row>
    <row r="38" spans="1:12" ht="20.100000000000001" hidden="1" customHeight="1">
      <c r="A38" s="53">
        <v>33</v>
      </c>
      <c r="B38" s="54">
        <f t="shared" si="0"/>
        <v>0</v>
      </c>
      <c r="C38" s="61"/>
      <c r="D38" s="56"/>
      <c r="E38" s="56"/>
      <c r="F38" s="57"/>
      <c r="G38" s="56"/>
      <c r="H38" s="67"/>
      <c r="I38" s="58">
        <f t="shared" si="1"/>
        <v>0</v>
      </c>
      <c r="J38" s="62"/>
      <c r="K38" s="63"/>
      <c r="L38" s="64"/>
    </row>
    <row r="39" spans="1:12" ht="20.100000000000001" hidden="1" customHeight="1">
      <c r="A39" s="53">
        <v>34</v>
      </c>
      <c r="B39" s="54">
        <f t="shared" si="0"/>
        <v>0</v>
      </c>
      <c r="C39" s="61"/>
      <c r="D39" s="56"/>
      <c r="E39" s="56"/>
      <c r="F39" s="57"/>
      <c r="G39" s="56"/>
      <c r="H39" s="67"/>
      <c r="I39" s="58">
        <f t="shared" si="1"/>
        <v>0</v>
      </c>
      <c r="J39" s="62"/>
      <c r="K39" s="63"/>
      <c r="L39" s="64"/>
    </row>
    <row r="40" spans="1:12" ht="20.100000000000001" hidden="1" customHeight="1">
      <c r="A40" s="53">
        <v>35</v>
      </c>
      <c r="B40" s="54">
        <f t="shared" si="0"/>
        <v>0</v>
      </c>
      <c r="C40" s="61"/>
      <c r="D40" s="56"/>
      <c r="E40" s="56"/>
      <c r="F40" s="57"/>
      <c r="G40" s="56"/>
      <c r="H40" s="67"/>
      <c r="I40" s="58">
        <f t="shared" si="1"/>
        <v>0</v>
      </c>
      <c r="J40" s="62"/>
      <c r="K40" s="63"/>
      <c r="L40" s="64"/>
    </row>
    <row r="41" spans="1:12" ht="20.100000000000001" hidden="1" customHeight="1">
      <c r="A41" s="53">
        <v>36</v>
      </c>
      <c r="B41" s="54">
        <f t="shared" si="0"/>
        <v>0</v>
      </c>
      <c r="C41" s="61"/>
      <c r="D41" s="56"/>
      <c r="E41" s="56"/>
      <c r="F41" s="57"/>
      <c r="G41" s="56"/>
      <c r="H41" s="67"/>
      <c r="I41" s="58">
        <f t="shared" si="1"/>
        <v>0</v>
      </c>
      <c r="J41" s="62"/>
      <c r="K41" s="63"/>
      <c r="L41" s="64"/>
    </row>
    <row r="42" spans="1:12" ht="20.100000000000001" hidden="1" customHeight="1">
      <c r="A42" s="53">
        <v>37</v>
      </c>
      <c r="B42" s="54">
        <f t="shared" si="0"/>
        <v>0</v>
      </c>
      <c r="C42" s="61"/>
      <c r="D42" s="56"/>
      <c r="E42" s="56"/>
      <c r="F42" s="57"/>
      <c r="G42" s="56"/>
      <c r="H42" s="67"/>
      <c r="I42" s="58">
        <f t="shared" si="1"/>
        <v>0</v>
      </c>
      <c r="J42" s="62"/>
      <c r="K42" s="63"/>
      <c r="L42" s="64"/>
    </row>
    <row r="43" spans="1:12" ht="20.100000000000001" hidden="1" customHeight="1">
      <c r="A43" s="53">
        <v>38</v>
      </c>
      <c r="B43" s="54">
        <f t="shared" si="0"/>
        <v>0</v>
      </c>
      <c r="C43" s="61"/>
      <c r="D43" s="56"/>
      <c r="E43" s="56"/>
      <c r="F43" s="57"/>
      <c r="G43" s="56"/>
      <c r="H43" s="67"/>
      <c r="I43" s="58">
        <f t="shared" si="1"/>
        <v>0</v>
      </c>
      <c r="J43" s="62"/>
      <c r="K43" s="63"/>
      <c r="L43" s="64"/>
    </row>
    <row r="44" spans="1:12" ht="20.100000000000001" hidden="1" customHeight="1">
      <c r="A44" s="53">
        <v>39</v>
      </c>
      <c r="B44" s="54">
        <f t="shared" si="0"/>
        <v>0</v>
      </c>
      <c r="C44" s="61"/>
      <c r="D44" s="56"/>
      <c r="E44" s="56"/>
      <c r="F44" s="57"/>
      <c r="G44" s="56"/>
      <c r="H44" s="67"/>
      <c r="I44" s="58">
        <f t="shared" si="1"/>
        <v>0</v>
      </c>
      <c r="J44" s="62"/>
      <c r="K44" s="63"/>
      <c r="L44" s="64"/>
    </row>
    <row r="45" spans="1:12" ht="20.100000000000001" hidden="1" customHeight="1">
      <c r="A45" s="53">
        <v>40</v>
      </c>
      <c r="B45" s="54">
        <f t="shared" si="0"/>
        <v>0</v>
      </c>
      <c r="C45" s="61"/>
      <c r="D45" s="56"/>
      <c r="E45" s="56"/>
      <c r="F45" s="57"/>
      <c r="G45" s="56"/>
      <c r="H45" s="67"/>
      <c r="I45" s="58">
        <f t="shared" si="1"/>
        <v>0</v>
      </c>
      <c r="J45" s="62"/>
      <c r="K45" s="63"/>
      <c r="L45" s="64"/>
    </row>
    <row r="46" spans="1:12" ht="20.100000000000001" hidden="1" customHeight="1">
      <c r="A46" s="53">
        <v>41</v>
      </c>
      <c r="B46" s="54">
        <f t="shared" si="0"/>
        <v>0</v>
      </c>
      <c r="C46" s="61"/>
      <c r="D46" s="56"/>
      <c r="E46" s="56"/>
      <c r="F46" s="57"/>
      <c r="G46" s="56"/>
      <c r="H46" s="67"/>
      <c r="I46" s="58">
        <f t="shared" si="1"/>
        <v>0</v>
      </c>
      <c r="J46" s="62"/>
      <c r="K46" s="63"/>
      <c r="L46" s="64"/>
    </row>
    <row r="47" spans="1:12" ht="20.100000000000001" hidden="1" customHeight="1">
      <c r="A47" s="53">
        <v>42</v>
      </c>
      <c r="B47" s="54">
        <f t="shared" si="0"/>
        <v>0</v>
      </c>
      <c r="C47" s="61"/>
      <c r="D47" s="56"/>
      <c r="E47" s="56"/>
      <c r="F47" s="57"/>
      <c r="G47" s="56"/>
      <c r="H47" s="67"/>
      <c r="I47" s="58">
        <f t="shared" si="1"/>
        <v>0</v>
      </c>
      <c r="J47" s="62"/>
      <c r="K47" s="63"/>
      <c r="L47" s="64"/>
    </row>
    <row r="48" spans="1:12" ht="20.100000000000001" hidden="1" customHeight="1">
      <c r="A48" s="53">
        <v>43</v>
      </c>
      <c r="B48" s="54">
        <f t="shared" si="0"/>
        <v>0</v>
      </c>
      <c r="C48" s="61"/>
      <c r="D48" s="56"/>
      <c r="E48" s="56"/>
      <c r="F48" s="57"/>
      <c r="G48" s="56"/>
      <c r="H48" s="67"/>
      <c r="I48" s="58">
        <f t="shared" si="1"/>
        <v>0</v>
      </c>
      <c r="J48" s="62"/>
      <c r="K48" s="63"/>
      <c r="L48" s="64"/>
    </row>
    <row r="49" spans="1:12" ht="20.100000000000001" hidden="1" customHeight="1">
      <c r="A49" s="53">
        <v>44</v>
      </c>
      <c r="B49" s="54">
        <f t="shared" si="0"/>
        <v>0</v>
      </c>
      <c r="C49" s="61"/>
      <c r="D49" s="56"/>
      <c r="E49" s="56"/>
      <c r="F49" s="57"/>
      <c r="G49" s="56"/>
      <c r="H49" s="67"/>
      <c r="I49" s="58">
        <f t="shared" si="1"/>
        <v>0</v>
      </c>
      <c r="J49" s="62"/>
      <c r="K49" s="63"/>
      <c r="L49" s="64"/>
    </row>
    <row r="50" spans="1:12" ht="20.100000000000001" hidden="1" customHeight="1">
      <c r="A50" s="53">
        <v>45</v>
      </c>
      <c r="B50" s="54">
        <f t="shared" si="0"/>
        <v>0</v>
      </c>
      <c r="C50" s="61"/>
      <c r="D50" s="56"/>
      <c r="E50" s="56"/>
      <c r="F50" s="57"/>
      <c r="G50" s="56"/>
      <c r="H50" s="67"/>
      <c r="I50" s="58">
        <f t="shared" si="1"/>
        <v>0</v>
      </c>
      <c r="J50" s="62"/>
      <c r="K50" s="63"/>
      <c r="L50" s="64"/>
    </row>
    <row r="51" spans="1:12" ht="20.100000000000001" hidden="1" customHeight="1">
      <c r="A51" s="53">
        <v>46</v>
      </c>
      <c r="B51" s="54">
        <f t="shared" si="0"/>
        <v>0</v>
      </c>
      <c r="C51" s="61"/>
      <c r="D51" s="56"/>
      <c r="E51" s="56"/>
      <c r="F51" s="57"/>
      <c r="G51" s="56"/>
      <c r="H51" s="67"/>
      <c r="I51" s="58">
        <f t="shared" si="1"/>
        <v>0</v>
      </c>
      <c r="J51" s="62"/>
      <c r="K51" s="63"/>
      <c r="L51" s="64"/>
    </row>
    <row r="52" spans="1:12" ht="20.100000000000001" hidden="1" customHeight="1">
      <c r="A52" s="53">
        <v>47</v>
      </c>
      <c r="B52" s="54">
        <f t="shared" si="0"/>
        <v>0</v>
      </c>
      <c r="C52" s="61"/>
      <c r="D52" s="56"/>
      <c r="E52" s="56"/>
      <c r="F52" s="57"/>
      <c r="G52" s="56"/>
      <c r="H52" s="67"/>
      <c r="I52" s="58">
        <f t="shared" si="1"/>
        <v>0</v>
      </c>
      <c r="J52" s="62"/>
      <c r="K52" s="63"/>
      <c r="L52" s="64"/>
    </row>
    <row r="53" spans="1:12" ht="20.100000000000001" hidden="1" customHeight="1">
      <c r="A53" s="53">
        <v>48</v>
      </c>
      <c r="B53" s="54">
        <f t="shared" si="0"/>
        <v>0</v>
      </c>
      <c r="C53" s="61"/>
      <c r="D53" s="56"/>
      <c r="E53" s="56"/>
      <c r="F53" s="57"/>
      <c r="G53" s="56"/>
      <c r="H53" s="67"/>
      <c r="I53" s="58">
        <f t="shared" si="1"/>
        <v>0</v>
      </c>
      <c r="J53" s="62"/>
      <c r="K53" s="63"/>
      <c r="L53" s="64"/>
    </row>
    <row r="54" spans="1:12" ht="20.100000000000001" hidden="1" customHeight="1">
      <c r="A54" s="53">
        <v>49</v>
      </c>
      <c r="B54" s="54">
        <f t="shared" si="0"/>
        <v>0</v>
      </c>
      <c r="C54" s="61"/>
      <c r="D54" s="56"/>
      <c r="E54" s="56"/>
      <c r="F54" s="57"/>
      <c r="G54" s="56"/>
      <c r="H54" s="67"/>
      <c r="I54" s="58">
        <f t="shared" si="1"/>
        <v>0</v>
      </c>
      <c r="J54" s="62"/>
      <c r="K54" s="63"/>
      <c r="L54" s="64"/>
    </row>
    <row r="55" spans="1:12" ht="20.100000000000001" hidden="1" customHeight="1">
      <c r="A55" s="53">
        <v>50</v>
      </c>
      <c r="B55" s="54">
        <f t="shared" si="0"/>
        <v>0</v>
      </c>
      <c r="C55" s="61"/>
      <c r="D55" s="56"/>
      <c r="E55" s="56"/>
      <c r="F55" s="57"/>
      <c r="G55" s="56"/>
      <c r="H55" s="67"/>
      <c r="I55" s="58">
        <f t="shared" si="1"/>
        <v>0</v>
      </c>
      <c r="J55" s="62"/>
      <c r="K55" s="63"/>
      <c r="L55" s="64"/>
    </row>
    <row r="56" spans="1:12" ht="20.100000000000001" hidden="1" customHeight="1">
      <c r="A56" s="53">
        <v>51</v>
      </c>
      <c r="B56" s="54">
        <f t="shared" si="0"/>
        <v>0</v>
      </c>
      <c r="C56" s="61"/>
      <c r="D56" s="56"/>
      <c r="E56" s="56"/>
      <c r="F56" s="57"/>
      <c r="G56" s="56"/>
      <c r="H56" s="67"/>
      <c r="I56" s="58">
        <f t="shared" si="1"/>
        <v>0</v>
      </c>
      <c r="J56" s="62"/>
      <c r="K56" s="63"/>
      <c r="L56" s="64"/>
    </row>
    <row r="57" spans="1:12" ht="20.100000000000001" hidden="1" customHeight="1">
      <c r="A57" s="53">
        <v>52</v>
      </c>
      <c r="B57" s="54">
        <f t="shared" si="0"/>
        <v>0</v>
      </c>
      <c r="C57" s="61"/>
      <c r="D57" s="56"/>
      <c r="E57" s="56"/>
      <c r="F57" s="57"/>
      <c r="G57" s="56"/>
      <c r="H57" s="67"/>
      <c r="I57" s="58">
        <f t="shared" si="1"/>
        <v>0</v>
      </c>
      <c r="J57" s="62"/>
      <c r="K57" s="63"/>
      <c r="L57" s="64"/>
    </row>
    <row r="58" spans="1:12" ht="20.100000000000001" hidden="1" customHeight="1">
      <c r="A58" s="53">
        <v>53</v>
      </c>
      <c r="B58" s="54">
        <f t="shared" si="0"/>
        <v>0</v>
      </c>
      <c r="C58" s="61"/>
      <c r="D58" s="56"/>
      <c r="E58" s="56"/>
      <c r="F58" s="57"/>
      <c r="G58" s="56"/>
      <c r="H58" s="67"/>
      <c r="I58" s="58">
        <f t="shared" si="1"/>
        <v>0</v>
      </c>
      <c r="J58" s="62"/>
      <c r="K58" s="63"/>
      <c r="L58" s="64"/>
    </row>
    <row r="59" spans="1:12" ht="20.100000000000001" hidden="1" customHeight="1">
      <c r="A59" s="53">
        <v>54</v>
      </c>
      <c r="B59" s="54">
        <f t="shared" si="0"/>
        <v>0</v>
      </c>
      <c r="C59" s="61"/>
      <c r="D59" s="56"/>
      <c r="E59" s="56"/>
      <c r="F59" s="57"/>
      <c r="G59" s="56"/>
      <c r="H59" s="67"/>
      <c r="I59" s="58">
        <f t="shared" si="1"/>
        <v>0</v>
      </c>
      <c r="J59" s="62"/>
      <c r="K59" s="63"/>
      <c r="L59" s="64"/>
    </row>
    <row r="60" spans="1:12" ht="20.100000000000001" hidden="1" customHeight="1">
      <c r="A60" s="53">
        <v>55</v>
      </c>
      <c r="B60" s="54">
        <f t="shared" si="0"/>
        <v>0</v>
      </c>
      <c r="C60" s="61"/>
      <c r="D60" s="56"/>
      <c r="E60" s="56"/>
      <c r="F60" s="57"/>
      <c r="G60" s="56"/>
      <c r="H60" s="67"/>
      <c r="I60" s="58">
        <f t="shared" si="1"/>
        <v>0</v>
      </c>
      <c r="J60" s="62"/>
      <c r="K60" s="63"/>
      <c r="L60" s="64"/>
    </row>
    <row r="61" spans="1:12" ht="20.100000000000001" hidden="1" customHeight="1">
      <c r="A61" s="53">
        <v>56</v>
      </c>
      <c r="B61" s="54">
        <f t="shared" si="0"/>
        <v>0</v>
      </c>
      <c r="C61" s="61"/>
      <c r="D61" s="56"/>
      <c r="E61" s="56"/>
      <c r="F61" s="57"/>
      <c r="G61" s="56"/>
      <c r="H61" s="67"/>
      <c r="I61" s="58">
        <f t="shared" si="1"/>
        <v>0</v>
      </c>
      <c r="J61" s="62"/>
      <c r="K61" s="63"/>
      <c r="L61" s="64"/>
    </row>
    <row r="62" spans="1:12" ht="20.100000000000001" hidden="1" customHeight="1">
      <c r="A62" s="53">
        <v>57</v>
      </c>
      <c r="B62" s="54">
        <f t="shared" si="0"/>
        <v>0</v>
      </c>
      <c r="C62" s="61"/>
      <c r="D62" s="56"/>
      <c r="E62" s="56"/>
      <c r="F62" s="57"/>
      <c r="G62" s="56"/>
      <c r="H62" s="67"/>
      <c r="I62" s="58">
        <f t="shared" si="1"/>
        <v>0</v>
      </c>
      <c r="J62" s="62"/>
      <c r="K62" s="63"/>
      <c r="L62" s="64"/>
    </row>
    <row r="63" spans="1:12" ht="20.100000000000001" hidden="1" customHeight="1">
      <c r="A63" s="53">
        <v>58</v>
      </c>
      <c r="B63" s="54">
        <f t="shared" si="0"/>
        <v>0</v>
      </c>
      <c r="C63" s="61"/>
      <c r="D63" s="56"/>
      <c r="E63" s="56"/>
      <c r="F63" s="57"/>
      <c r="G63" s="56"/>
      <c r="H63" s="67"/>
      <c r="I63" s="58">
        <f t="shared" si="1"/>
        <v>0</v>
      </c>
      <c r="J63" s="62"/>
      <c r="K63" s="63"/>
      <c r="L63" s="64"/>
    </row>
    <row r="64" spans="1:12" ht="20.100000000000001" hidden="1" customHeight="1">
      <c r="A64" s="53">
        <v>59</v>
      </c>
      <c r="B64" s="54">
        <f t="shared" si="0"/>
        <v>0</v>
      </c>
      <c r="C64" s="61"/>
      <c r="D64" s="56"/>
      <c r="E64" s="56"/>
      <c r="F64" s="57"/>
      <c r="G64" s="56"/>
      <c r="H64" s="67"/>
      <c r="I64" s="58">
        <f t="shared" si="1"/>
        <v>0</v>
      </c>
      <c r="J64" s="62"/>
      <c r="K64" s="63"/>
      <c r="L64" s="64"/>
    </row>
    <row r="65" spans="1:12" ht="20.100000000000001" hidden="1" customHeight="1">
      <c r="A65" s="53">
        <v>60</v>
      </c>
      <c r="B65" s="54">
        <f t="shared" si="0"/>
        <v>0</v>
      </c>
      <c r="C65" s="61"/>
      <c r="D65" s="56"/>
      <c r="E65" s="56"/>
      <c r="F65" s="57"/>
      <c r="G65" s="56"/>
      <c r="H65" s="67"/>
      <c r="I65" s="58">
        <f t="shared" si="1"/>
        <v>0</v>
      </c>
      <c r="J65" s="62"/>
      <c r="K65" s="63"/>
      <c r="L65" s="64"/>
    </row>
    <row r="66" spans="1:12" ht="20.100000000000001" hidden="1" customHeight="1">
      <c r="A66" s="53">
        <v>61</v>
      </c>
      <c r="B66" s="54">
        <f t="shared" si="0"/>
        <v>0</v>
      </c>
      <c r="C66" s="61"/>
      <c r="D66" s="56"/>
      <c r="E66" s="56"/>
      <c r="F66" s="57"/>
      <c r="G66" s="56"/>
      <c r="H66" s="67"/>
      <c r="I66" s="58">
        <f t="shared" si="1"/>
        <v>0</v>
      </c>
      <c r="J66" s="62"/>
      <c r="K66" s="63"/>
      <c r="L66" s="64"/>
    </row>
    <row r="67" spans="1:12" ht="20.100000000000001" hidden="1" customHeight="1">
      <c r="A67" s="53">
        <v>62</v>
      </c>
      <c r="B67" s="54">
        <f t="shared" si="0"/>
        <v>0</v>
      </c>
      <c r="C67" s="61"/>
      <c r="D67" s="56"/>
      <c r="E67" s="56"/>
      <c r="F67" s="57"/>
      <c r="G67" s="56"/>
      <c r="H67" s="67"/>
      <c r="I67" s="58">
        <f t="shared" si="1"/>
        <v>0</v>
      </c>
      <c r="J67" s="62"/>
      <c r="K67" s="63"/>
      <c r="L67" s="64"/>
    </row>
    <row r="68" spans="1:12" ht="20.100000000000001" hidden="1" customHeight="1">
      <c r="A68" s="53">
        <v>63</v>
      </c>
      <c r="B68" s="54">
        <f t="shared" si="0"/>
        <v>0</v>
      </c>
      <c r="C68" s="61"/>
      <c r="D68" s="56"/>
      <c r="E68" s="56"/>
      <c r="F68" s="57"/>
      <c r="G68" s="56"/>
      <c r="H68" s="67"/>
      <c r="I68" s="58">
        <f t="shared" si="1"/>
        <v>0</v>
      </c>
      <c r="J68" s="62"/>
      <c r="K68" s="63"/>
      <c r="L68" s="64"/>
    </row>
    <row r="69" spans="1:12" ht="20.100000000000001" hidden="1" customHeight="1">
      <c r="A69" s="53">
        <v>64</v>
      </c>
      <c r="B69" s="54">
        <f t="shared" si="0"/>
        <v>0</v>
      </c>
      <c r="C69" s="61"/>
      <c r="D69" s="56"/>
      <c r="E69" s="56"/>
      <c r="F69" s="57"/>
      <c r="G69" s="56"/>
      <c r="H69" s="67"/>
      <c r="I69" s="58">
        <f t="shared" si="1"/>
        <v>0</v>
      </c>
      <c r="J69" s="62"/>
      <c r="K69" s="63"/>
      <c r="L69" s="64"/>
    </row>
    <row r="70" spans="1:12" ht="20.100000000000001" hidden="1" customHeight="1">
      <c r="A70" s="53">
        <v>65</v>
      </c>
      <c r="B70" s="54">
        <f t="shared" si="0"/>
        <v>0</v>
      </c>
      <c r="C70" s="61"/>
      <c r="D70" s="56"/>
      <c r="E70" s="56"/>
      <c r="F70" s="57"/>
      <c r="G70" s="56"/>
      <c r="H70" s="67"/>
      <c r="I70" s="58">
        <f t="shared" si="1"/>
        <v>0</v>
      </c>
      <c r="J70" s="62"/>
      <c r="K70" s="63"/>
      <c r="L70" s="64"/>
    </row>
    <row r="71" spans="1:12" ht="20.100000000000001" hidden="1" customHeight="1">
      <c r="A71" s="53">
        <v>66</v>
      </c>
      <c r="B71" s="54">
        <f t="shared" si="0"/>
        <v>0</v>
      </c>
      <c r="C71" s="61"/>
      <c r="D71" s="56"/>
      <c r="E71" s="56"/>
      <c r="F71" s="57"/>
      <c r="G71" s="56"/>
      <c r="H71" s="67"/>
      <c r="I71" s="58">
        <f t="shared" si="1"/>
        <v>0</v>
      </c>
      <c r="J71" s="62"/>
      <c r="K71" s="63"/>
      <c r="L71" s="64"/>
    </row>
    <row r="72" spans="1:12" ht="20.100000000000001" hidden="1" customHeight="1">
      <c r="A72" s="53">
        <v>67</v>
      </c>
      <c r="B72" s="54">
        <f t="shared" si="0"/>
        <v>0</v>
      </c>
      <c r="C72" s="61"/>
      <c r="D72" s="56"/>
      <c r="E72" s="56"/>
      <c r="F72" s="57"/>
      <c r="G72" s="56"/>
      <c r="H72" s="67"/>
      <c r="I72" s="58">
        <f t="shared" si="1"/>
        <v>0</v>
      </c>
      <c r="J72" s="62"/>
      <c r="K72" s="63"/>
      <c r="L72" s="64"/>
    </row>
    <row r="73" spans="1:12" ht="20.100000000000001" hidden="1" customHeight="1">
      <c r="A73" s="53">
        <v>68</v>
      </c>
      <c r="B73" s="54">
        <f t="shared" si="0"/>
        <v>0</v>
      </c>
      <c r="C73" s="61"/>
      <c r="D73" s="56"/>
      <c r="E73" s="56"/>
      <c r="F73" s="57"/>
      <c r="G73" s="56"/>
      <c r="H73" s="67"/>
      <c r="I73" s="58">
        <f t="shared" si="1"/>
        <v>0</v>
      </c>
      <c r="J73" s="62"/>
      <c r="K73" s="63"/>
      <c r="L73" s="64"/>
    </row>
    <row r="74" spans="1:12" ht="20.100000000000001" hidden="1" customHeight="1">
      <c r="A74" s="53">
        <v>69</v>
      </c>
      <c r="B74" s="54">
        <f t="shared" si="0"/>
        <v>0</v>
      </c>
      <c r="C74" s="61"/>
      <c r="D74" s="56"/>
      <c r="E74" s="56"/>
      <c r="F74" s="57"/>
      <c r="G74" s="56"/>
      <c r="H74" s="67"/>
      <c r="I74" s="58">
        <f t="shared" si="1"/>
        <v>0</v>
      </c>
      <c r="J74" s="62"/>
      <c r="K74" s="63"/>
      <c r="L74" s="64"/>
    </row>
    <row r="75" spans="1:12" ht="20.100000000000001" hidden="1" customHeight="1">
      <c r="A75" s="53">
        <v>70</v>
      </c>
      <c r="B75" s="54">
        <f t="shared" si="0"/>
        <v>0</v>
      </c>
      <c r="C75" s="61"/>
      <c r="D75" s="56"/>
      <c r="E75" s="56"/>
      <c r="F75" s="57"/>
      <c r="G75" s="56"/>
      <c r="H75" s="67"/>
      <c r="I75" s="58">
        <f t="shared" si="1"/>
        <v>0</v>
      </c>
      <c r="J75" s="62"/>
      <c r="K75" s="63"/>
      <c r="L75" s="64"/>
    </row>
    <row r="76" spans="1:12" ht="20.100000000000001" hidden="1" customHeight="1">
      <c r="A76" s="53">
        <v>71</v>
      </c>
      <c r="B76" s="54">
        <f t="shared" si="0"/>
        <v>0</v>
      </c>
      <c r="C76" s="61"/>
      <c r="D76" s="56"/>
      <c r="E76" s="56"/>
      <c r="F76" s="57"/>
      <c r="G76" s="56"/>
      <c r="H76" s="67"/>
      <c r="I76" s="58">
        <f t="shared" si="1"/>
        <v>0</v>
      </c>
      <c r="J76" s="62"/>
      <c r="K76" s="63"/>
      <c r="L76" s="64"/>
    </row>
    <row r="77" spans="1:12" ht="20.100000000000001" hidden="1" customHeight="1">
      <c r="A77" s="53">
        <v>72</v>
      </c>
      <c r="B77" s="54">
        <f t="shared" si="0"/>
        <v>0</v>
      </c>
      <c r="C77" s="61"/>
      <c r="D77" s="56"/>
      <c r="E77" s="56"/>
      <c r="F77" s="57"/>
      <c r="G77" s="56"/>
      <c r="H77" s="67"/>
      <c r="I77" s="58">
        <f t="shared" si="1"/>
        <v>0</v>
      </c>
      <c r="J77" s="62"/>
      <c r="K77" s="63"/>
      <c r="L77" s="64"/>
    </row>
    <row r="78" spans="1:12" ht="20.100000000000001" hidden="1" customHeight="1">
      <c r="A78" s="53">
        <v>73</v>
      </c>
      <c r="B78" s="54">
        <f t="shared" si="0"/>
        <v>0</v>
      </c>
      <c r="C78" s="61"/>
      <c r="D78" s="56"/>
      <c r="E78" s="56"/>
      <c r="F78" s="57"/>
      <c r="G78" s="56"/>
      <c r="H78" s="67"/>
      <c r="I78" s="58">
        <f t="shared" si="1"/>
        <v>0</v>
      </c>
      <c r="J78" s="62"/>
      <c r="K78" s="63"/>
      <c r="L78" s="64"/>
    </row>
    <row r="79" spans="1:12" ht="20.100000000000001" hidden="1" customHeight="1">
      <c r="A79" s="53">
        <v>74</v>
      </c>
      <c r="B79" s="54">
        <f t="shared" si="0"/>
        <v>0</v>
      </c>
      <c r="C79" s="61"/>
      <c r="D79" s="56"/>
      <c r="E79" s="56"/>
      <c r="F79" s="57"/>
      <c r="G79" s="56"/>
      <c r="H79" s="67"/>
      <c r="I79" s="58">
        <f t="shared" si="1"/>
        <v>0</v>
      </c>
      <c r="J79" s="62"/>
      <c r="K79" s="63"/>
      <c r="L79" s="64"/>
    </row>
    <row r="80" spans="1:12" ht="20.100000000000001" hidden="1" customHeight="1">
      <c r="A80" s="53">
        <v>75</v>
      </c>
      <c r="B80" s="54">
        <f t="shared" si="0"/>
        <v>0</v>
      </c>
      <c r="C80" s="61"/>
      <c r="D80" s="56"/>
      <c r="E80" s="56"/>
      <c r="F80" s="57"/>
      <c r="G80" s="56"/>
      <c r="H80" s="67"/>
      <c r="I80" s="58">
        <f t="shared" si="1"/>
        <v>0</v>
      </c>
      <c r="J80" s="62"/>
      <c r="K80" s="63"/>
      <c r="L80" s="64"/>
    </row>
    <row r="81" spans="1:12" ht="20.100000000000001" hidden="1" customHeight="1">
      <c r="A81" s="53">
        <v>76</v>
      </c>
      <c r="B81" s="54">
        <f t="shared" si="0"/>
        <v>0</v>
      </c>
      <c r="C81" s="61"/>
      <c r="D81" s="56"/>
      <c r="E81" s="56"/>
      <c r="F81" s="57"/>
      <c r="G81" s="56"/>
      <c r="H81" s="67"/>
      <c r="I81" s="58">
        <f t="shared" si="1"/>
        <v>0</v>
      </c>
      <c r="J81" s="62"/>
      <c r="K81" s="63"/>
      <c r="L81" s="64"/>
    </row>
    <row r="82" spans="1:12" ht="20.100000000000001" hidden="1" customHeight="1">
      <c r="A82" s="53">
        <v>77</v>
      </c>
      <c r="B82" s="54">
        <f t="shared" si="0"/>
        <v>0</v>
      </c>
      <c r="C82" s="61"/>
      <c r="D82" s="56"/>
      <c r="E82" s="56"/>
      <c r="F82" s="57"/>
      <c r="G82" s="56"/>
      <c r="H82" s="67"/>
      <c r="I82" s="58">
        <f t="shared" si="1"/>
        <v>0</v>
      </c>
      <c r="J82" s="62"/>
      <c r="K82" s="63"/>
      <c r="L82" s="64"/>
    </row>
    <row r="83" spans="1:12" ht="20.100000000000001" hidden="1" customHeight="1">
      <c r="A83" s="53">
        <v>78</v>
      </c>
      <c r="B83" s="54">
        <f t="shared" si="0"/>
        <v>0</v>
      </c>
      <c r="C83" s="61"/>
      <c r="D83" s="56"/>
      <c r="E83" s="56"/>
      <c r="F83" s="57"/>
      <c r="G83" s="56"/>
      <c r="H83" s="67"/>
      <c r="I83" s="58">
        <f t="shared" si="1"/>
        <v>0</v>
      </c>
      <c r="J83" s="62"/>
      <c r="K83" s="63"/>
      <c r="L83" s="64"/>
    </row>
    <row r="84" spans="1:12" ht="20.100000000000001" hidden="1" customHeight="1">
      <c r="A84" s="53">
        <v>79</v>
      </c>
      <c r="B84" s="54">
        <f t="shared" si="0"/>
        <v>0</v>
      </c>
      <c r="C84" s="61"/>
      <c r="D84" s="56"/>
      <c r="E84" s="56"/>
      <c r="F84" s="57"/>
      <c r="G84" s="56"/>
      <c r="H84" s="67"/>
      <c r="I84" s="58">
        <f t="shared" si="1"/>
        <v>0</v>
      </c>
      <c r="J84" s="62"/>
      <c r="K84" s="63"/>
      <c r="L84" s="64"/>
    </row>
    <row r="85" spans="1:12" ht="20.100000000000001" hidden="1" customHeight="1">
      <c r="A85" s="53">
        <v>80</v>
      </c>
      <c r="B85" s="54">
        <f t="shared" si="0"/>
        <v>0</v>
      </c>
      <c r="C85" s="61"/>
      <c r="D85" s="56"/>
      <c r="E85" s="56"/>
      <c r="F85" s="57"/>
      <c r="G85" s="56"/>
      <c r="H85" s="67"/>
      <c r="I85" s="58">
        <f t="shared" si="1"/>
        <v>0</v>
      </c>
      <c r="J85" s="62"/>
      <c r="K85" s="63"/>
      <c r="L85" s="64"/>
    </row>
    <row r="86" spans="1:12" ht="20.100000000000001" hidden="1" customHeight="1">
      <c r="A86" s="53">
        <v>81</v>
      </c>
      <c r="B86" s="54">
        <f t="shared" si="0"/>
        <v>0</v>
      </c>
      <c r="C86" s="61"/>
      <c r="D86" s="56"/>
      <c r="E86" s="56"/>
      <c r="F86" s="57"/>
      <c r="G86" s="56"/>
      <c r="H86" s="67"/>
      <c r="I86" s="58">
        <f t="shared" si="1"/>
        <v>0</v>
      </c>
      <c r="J86" s="62"/>
      <c r="K86" s="63"/>
      <c r="L86" s="64"/>
    </row>
    <row r="87" spans="1:12" ht="20.100000000000001" hidden="1" customHeight="1">
      <c r="A87" s="53">
        <v>82</v>
      </c>
      <c r="B87" s="54">
        <f t="shared" si="0"/>
        <v>0</v>
      </c>
      <c r="C87" s="61"/>
      <c r="D87" s="56"/>
      <c r="E87" s="56"/>
      <c r="F87" s="57"/>
      <c r="G87" s="56"/>
      <c r="H87" s="67"/>
      <c r="I87" s="58">
        <f t="shared" si="1"/>
        <v>0</v>
      </c>
      <c r="J87" s="62"/>
      <c r="K87" s="63"/>
      <c r="L87" s="64"/>
    </row>
    <row r="88" spans="1:12" ht="20.100000000000001" hidden="1" customHeight="1">
      <c r="A88" s="53">
        <v>83</v>
      </c>
      <c r="B88" s="54">
        <f t="shared" si="0"/>
        <v>0</v>
      </c>
      <c r="C88" s="61"/>
      <c r="D88" s="56"/>
      <c r="E88" s="56"/>
      <c r="F88" s="57"/>
      <c r="G88" s="56"/>
      <c r="H88" s="67"/>
      <c r="I88" s="58">
        <f t="shared" si="1"/>
        <v>0</v>
      </c>
      <c r="J88" s="62"/>
      <c r="K88" s="63"/>
      <c r="L88" s="64"/>
    </row>
    <row r="89" spans="1:12" ht="20.100000000000001" hidden="1" customHeight="1">
      <c r="A89" s="53">
        <v>84</v>
      </c>
      <c r="B89" s="54">
        <f t="shared" si="0"/>
        <v>0</v>
      </c>
      <c r="C89" s="61"/>
      <c r="D89" s="56"/>
      <c r="E89" s="56"/>
      <c r="F89" s="57"/>
      <c r="G89" s="56"/>
      <c r="H89" s="67"/>
      <c r="I89" s="58">
        <f t="shared" si="1"/>
        <v>0</v>
      </c>
      <c r="J89" s="62"/>
      <c r="K89" s="63"/>
      <c r="L89" s="64"/>
    </row>
    <row r="90" spans="1:12">
      <c r="A90" s="68"/>
      <c r="B90" s="69"/>
      <c r="C90" s="68"/>
      <c r="J90" s="70"/>
    </row>
    <row r="91" spans="1:12">
      <c r="A91" s="71"/>
      <c r="B91" s="72"/>
      <c r="C91" s="71"/>
    </row>
  </sheetData>
  <sheetProtection selectLockedCells="1" selectUnlockedCells="1"/>
  <phoneticPr fontId="41" type="noConversion"/>
  <printOptions horizontalCentered="1"/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T69"/>
  <sheetViews>
    <sheetView zoomScale="80" zoomScaleNormal="80" workbookViewId="0"/>
  </sheetViews>
  <sheetFormatPr defaultColWidth="9" defaultRowHeight="15.75"/>
  <cols>
    <col min="1" max="1" width="6.875" style="73" customWidth="1"/>
    <col min="2" max="4" width="18.625" style="73" customWidth="1"/>
    <col min="5" max="5" width="18.625" style="74" customWidth="1"/>
    <col min="6" max="10" width="18.625" style="73" customWidth="1"/>
    <col min="11" max="11" width="6.625" style="73" customWidth="1"/>
    <col min="12" max="12" width="13" style="73" customWidth="1"/>
    <col min="13" max="13" width="4.875" style="73" customWidth="1"/>
    <col min="14" max="14" width="16.875" style="73" customWidth="1"/>
    <col min="15" max="18" width="9" style="73" customWidth="1"/>
    <col min="19" max="19" width="18.125" style="73" customWidth="1"/>
    <col min="20" max="16384" width="9" style="73"/>
  </cols>
  <sheetData>
    <row r="1" spans="2:10">
      <c r="B1" s="75"/>
      <c r="C1" s="76"/>
      <c r="D1" s="74"/>
      <c r="E1" s="73"/>
    </row>
    <row r="2" spans="2:10">
      <c r="B2" s="75"/>
      <c r="C2" s="76"/>
      <c r="D2" s="74"/>
      <c r="E2" s="73"/>
    </row>
    <row r="3" spans="2:10">
      <c r="B3" s="75" t="s">
        <v>91</v>
      </c>
      <c r="C3" s="76"/>
      <c r="D3" s="74"/>
      <c r="E3" s="73"/>
    </row>
    <row r="4" spans="2:10">
      <c r="B4" s="75" t="s">
        <v>92</v>
      </c>
      <c r="C4" s="76"/>
      <c r="D4" s="74"/>
      <c r="E4" s="73"/>
    </row>
    <row r="5" spans="2:10">
      <c r="B5" s="77" t="s">
        <v>93</v>
      </c>
      <c r="C5" s="78"/>
      <c r="D5" s="79"/>
      <c r="E5" s="80"/>
      <c r="F5" s="80"/>
      <c r="G5" s="80"/>
      <c r="H5" s="80"/>
      <c r="I5" s="80"/>
      <c r="J5" s="80"/>
    </row>
    <row r="6" spans="2:10">
      <c r="B6" s="77"/>
      <c r="C6" s="78"/>
      <c r="D6" s="79"/>
      <c r="E6" s="80"/>
      <c r="F6" s="80"/>
      <c r="G6" s="2"/>
      <c r="H6" s="2"/>
      <c r="I6" s="2"/>
      <c r="J6" s="80"/>
    </row>
    <row r="7" spans="2:10">
      <c r="B7" s="81"/>
      <c r="C7" s="82" t="s">
        <v>94</v>
      </c>
      <c r="D7" s="82" t="s">
        <v>95</v>
      </c>
      <c r="E7" s="82" t="s">
        <v>96</v>
      </c>
      <c r="F7" s="82" t="s">
        <v>97</v>
      </c>
      <c r="G7" s="2"/>
      <c r="H7" s="2"/>
      <c r="I7" s="2"/>
      <c r="J7" s="81"/>
    </row>
    <row r="8" spans="2:10">
      <c r="B8" s="83"/>
      <c r="C8" s="84" t="s">
        <v>98</v>
      </c>
      <c r="D8" s="84" t="s">
        <v>99</v>
      </c>
      <c r="E8" s="84" t="s">
        <v>100</v>
      </c>
      <c r="F8" s="84" t="s">
        <v>101</v>
      </c>
      <c r="G8" s="2"/>
      <c r="H8" s="2"/>
      <c r="I8" s="2"/>
      <c r="J8" s="83"/>
    </row>
    <row r="9" spans="2:10">
      <c r="B9" s="83"/>
      <c r="C9" s="84" t="s">
        <v>102</v>
      </c>
      <c r="D9" s="84" t="s">
        <v>103</v>
      </c>
      <c r="E9" s="84" t="s">
        <v>104</v>
      </c>
      <c r="F9" s="84" t="s">
        <v>105</v>
      </c>
      <c r="G9" s="2"/>
      <c r="H9" s="2"/>
      <c r="I9" s="2"/>
      <c r="J9" s="83"/>
    </row>
    <row r="10" spans="2:10">
      <c r="B10" s="83"/>
      <c r="C10" s="84" t="s">
        <v>106</v>
      </c>
      <c r="D10" s="84" t="s">
        <v>107</v>
      </c>
      <c r="E10" s="84" t="s">
        <v>108</v>
      </c>
      <c r="F10" s="84" t="s">
        <v>109</v>
      </c>
      <c r="G10" s="2"/>
      <c r="H10" s="2"/>
      <c r="I10" s="2"/>
      <c r="J10" s="83"/>
    </row>
    <row r="11" spans="2:10">
      <c r="B11" s="83"/>
      <c r="C11" s="84" t="s">
        <v>110</v>
      </c>
      <c r="D11" s="84" t="s">
        <v>110</v>
      </c>
      <c r="E11" s="84" t="s">
        <v>111</v>
      </c>
      <c r="F11" s="84" t="s">
        <v>112</v>
      </c>
      <c r="G11" s="2"/>
      <c r="H11" s="2"/>
      <c r="I11" s="2"/>
      <c r="J11" s="83"/>
    </row>
    <row r="12" spans="2:10">
      <c r="B12" s="75"/>
      <c r="C12" s="74"/>
      <c r="D12" s="74"/>
      <c r="F12" s="74"/>
      <c r="G12" s="83"/>
      <c r="I12" s="83"/>
      <c r="J12" s="83"/>
    </row>
    <row r="13" spans="2:10">
      <c r="B13" s="85"/>
      <c r="C13" s="83"/>
      <c r="D13" s="83"/>
      <c r="E13" s="83"/>
      <c r="F13" s="83"/>
      <c r="G13" s="80"/>
    </row>
    <row r="14" spans="2:10">
      <c r="B14" s="77"/>
      <c r="E14" s="73"/>
      <c r="G14" s="80"/>
    </row>
    <row r="15" spans="2:10">
      <c r="B15" s="77" t="s">
        <v>113</v>
      </c>
      <c r="C15" s="80"/>
      <c r="D15" s="79"/>
      <c r="E15" s="80"/>
      <c r="F15" s="80"/>
      <c r="G15" s="80"/>
    </row>
    <row r="16" spans="2:10">
      <c r="B16" s="77" t="s">
        <v>114</v>
      </c>
      <c r="C16" s="80"/>
      <c r="D16" s="79"/>
      <c r="E16" s="80"/>
      <c r="F16" s="80"/>
      <c r="G16" s="80"/>
    </row>
    <row r="17" spans="2:20">
      <c r="B17" s="77"/>
      <c r="C17" s="80"/>
      <c r="D17" s="79"/>
      <c r="E17" s="80"/>
      <c r="F17" s="80"/>
      <c r="G17" s="80"/>
    </row>
    <row r="18" spans="2:20">
      <c r="B18" s="75" t="s">
        <v>115</v>
      </c>
      <c r="D18" s="74"/>
      <c r="E18" s="73"/>
    </row>
    <row r="19" spans="2:20">
      <c r="C19" s="85"/>
      <c r="D19" s="85"/>
      <c r="F19" s="85"/>
    </row>
    <row r="20" spans="2:20">
      <c r="C20" s="75"/>
      <c r="D20" s="75"/>
      <c r="E20" s="85"/>
      <c r="G20" s="86"/>
      <c r="S20" s="87"/>
      <c r="T20" s="87"/>
    </row>
    <row r="21" spans="2:20">
      <c r="B21" s="88" t="s">
        <v>35</v>
      </c>
      <c r="C21" s="89" t="s">
        <v>38</v>
      </c>
      <c r="D21" s="90"/>
      <c r="E21" s="91"/>
      <c r="K21" s="91"/>
      <c r="L21" s="92"/>
      <c r="M21" s="91"/>
      <c r="N21" s="92"/>
      <c r="O21" s="74"/>
      <c r="P21" s="74"/>
      <c r="Q21" s="74"/>
      <c r="R21" s="74"/>
      <c r="S21" s="91"/>
    </row>
    <row r="22" spans="2:20">
      <c r="C22" s="93"/>
      <c r="D22" s="94" t="s">
        <v>116</v>
      </c>
      <c r="E22" s="95"/>
      <c r="K22" s="91"/>
      <c r="L22" s="92"/>
      <c r="M22" s="91"/>
      <c r="N22" s="92"/>
      <c r="O22" s="74"/>
      <c r="P22" s="74"/>
      <c r="Q22" s="74"/>
      <c r="R22" s="74"/>
      <c r="S22" s="91"/>
    </row>
    <row r="23" spans="2:20">
      <c r="C23" s="93"/>
      <c r="D23" s="96"/>
      <c r="E23" s="90"/>
      <c r="F23" s="97"/>
      <c r="G23" s="98"/>
      <c r="H23" s="98"/>
      <c r="I23" s="98"/>
      <c r="K23" s="91"/>
      <c r="L23" s="92"/>
      <c r="M23" s="91"/>
      <c r="N23" s="92"/>
      <c r="O23" s="99"/>
      <c r="P23" s="74"/>
      <c r="Q23" s="74"/>
      <c r="R23" s="74"/>
      <c r="S23" s="91"/>
    </row>
    <row r="24" spans="2:20">
      <c r="B24" s="100" t="s">
        <v>60</v>
      </c>
      <c r="C24" s="101" t="s">
        <v>63</v>
      </c>
      <c r="D24" s="102"/>
      <c r="E24" s="103"/>
      <c r="F24" s="104"/>
      <c r="G24" s="105"/>
      <c r="H24" s="98"/>
      <c r="I24" s="98"/>
      <c r="J24" s="98"/>
      <c r="K24" s="91"/>
      <c r="L24" s="92"/>
      <c r="M24" s="91"/>
      <c r="N24" s="92"/>
      <c r="O24" s="99"/>
      <c r="P24" s="74"/>
      <c r="Q24" s="74"/>
      <c r="R24" s="74"/>
      <c r="S24" s="91"/>
    </row>
    <row r="25" spans="2:20">
      <c r="C25" s="106"/>
      <c r="E25" s="94" t="s">
        <v>117</v>
      </c>
      <c r="F25" s="107"/>
      <c r="G25" s="108"/>
      <c r="H25" s="98"/>
      <c r="I25" s="98"/>
      <c r="J25" s="98"/>
      <c r="K25" s="91"/>
      <c r="L25" s="92"/>
      <c r="M25" s="91"/>
      <c r="N25" s="92"/>
      <c r="O25" s="99"/>
      <c r="P25" s="74"/>
      <c r="Q25" s="74"/>
      <c r="R25" s="74"/>
      <c r="S25" s="91"/>
    </row>
    <row r="26" spans="2:20">
      <c r="B26" s="100" t="s">
        <v>87</v>
      </c>
      <c r="C26" s="8" t="s">
        <v>82</v>
      </c>
      <c r="D26" s="90"/>
      <c r="E26" s="96"/>
      <c r="F26" s="98"/>
      <c r="G26" s="109"/>
      <c r="H26" s="110"/>
      <c r="I26" s="98"/>
      <c r="J26" s="98"/>
      <c r="K26" s="91"/>
      <c r="L26" s="92"/>
      <c r="M26" s="91"/>
      <c r="N26" s="92"/>
      <c r="O26" s="99"/>
      <c r="P26" s="74"/>
      <c r="Q26" s="74"/>
      <c r="R26" s="74"/>
      <c r="S26" s="91"/>
    </row>
    <row r="27" spans="2:20">
      <c r="C27" s="93"/>
      <c r="D27" s="94" t="s">
        <v>118</v>
      </c>
      <c r="E27" s="111"/>
      <c r="F27" s="109"/>
      <c r="G27" s="109"/>
      <c r="H27" s="110"/>
      <c r="I27" s="98"/>
      <c r="J27" s="98"/>
      <c r="K27" s="91"/>
      <c r="L27" s="92"/>
      <c r="M27" s="91"/>
      <c r="N27" s="92"/>
      <c r="O27" s="99"/>
      <c r="P27" s="74"/>
      <c r="Q27" s="74"/>
      <c r="R27" s="74"/>
      <c r="S27" s="91"/>
    </row>
    <row r="28" spans="2:20">
      <c r="C28" s="93"/>
      <c r="D28" s="96"/>
      <c r="E28" s="97"/>
      <c r="F28" s="98"/>
      <c r="G28" s="109"/>
      <c r="H28" s="110"/>
      <c r="I28" s="98"/>
      <c r="J28" s="98"/>
      <c r="K28" s="91"/>
      <c r="L28" s="92"/>
      <c r="M28" s="91"/>
      <c r="N28" s="92"/>
      <c r="O28" s="99"/>
      <c r="P28" s="74"/>
      <c r="Q28" s="74"/>
      <c r="R28" s="74"/>
      <c r="S28" s="91"/>
    </row>
    <row r="29" spans="2:20">
      <c r="B29" s="100" t="s">
        <v>47</v>
      </c>
      <c r="C29" s="112" t="s">
        <v>50</v>
      </c>
      <c r="D29" s="102"/>
      <c r="E29" s="97"/>
      <c r="F29" s="113" t="s">
        <v>119</v>
      </c>
      <c r="G29" s="94"/>
      <c r="H29" s="114" t="s">
        <v>120</v>
      </c>
      <c r="I29" s="115"/>
      <c r="J29" s="98"/>
      <c r="M29" s="116"/>
      <c r="O29" s="116"/>
    </row>
    <row r="30" spans="2:20">
      <c r="C30" s="117"/>
      <c r="D30" s="118"/>
      <c r="E30" s="119"/>
      <c r="F30" s="97" t="s">
        <v>121</v>
      </c>
      <c r="G30" s="120"/>
      <c r="H30" s="121" t="s">
        <v>122</v>
      </c>
      <c r="I30" s="122"/>
      <c r="J30" s="98"/>
      <c r="M30" s="116"/>
      <c r="O30" s="116"/>
    </row>
    <row r="31" spans="2:20">
      <c r="B31" s="100" t="s">
        <v>43</v>
      </c>
      <c r="C31" s="112" t="s">
        <v>46</v>
      </c>
      <c r="D31" s="90"/>
      <c r="E31" s="119"/>
      <c r="F31" s="120"/>
      <c r="G31" s="109"/>
      <c r="H31" s="123"/>
      <c r="I31" s="91"/>
      <c r="J31" s="98"/>
      <c r="M31" s="116"/>
      <c r="O31" s="116"/>
    </row>
    <row r="32" spans="2:20">
      <c r="C32" s="93"/>
      <c r="D32" s="94" t="s">
        <v>123</v>
      </c>
      <c r="E32" s="90"/>
      <c r="F32" s="98"/>
      <c r="G32" s="109"/>
      <c r="I32" s="124"/>
      <c r="M32" s="116"/>
      <c r="O32" s="116"/>
    </row>
    <row r="33" spans="2:15">
      <c r="C33" s="93"/>
      <c r="D33" s="96"/>
      <c r="E33" s="103"/>
      <c r="F33" s="109"/>
      <c r="G33" s="109"/>
      <c r="H33" s="125"/>
      <c r="I33" s="107"/>
      <c r="M33" s="116"/>
      <c r="O33" s="116"/>
    </row>
    <row r="34" spans="2:15">
      <c r="B34" s="100" t="s">
        <v>64</v>
      </c>
      <c r="C34" s="101" t="s">
        <v>79</v>
      </c>
      <c r="D34" s="102"/>
      <c r="E34" s="94" t="s">
        <v>124</v>
      </c>
      <c r="F34" s="104"/>
      <c r="G34" s="102"/>
      <c r="H34" s="107"/>
      <c r="I34" s="107"/>
      <c r="M34" s="116"/>
      <c r="O34" s="116"/>
    </row>
    <row r="35" spans="2:15">
      <c r="C35" s="106"/>
      <c r="E35" s="96"/>
      <c r="F35" s="119"/>
      <c r="G35" s="98"/>
      <c r="H35" s="107"/>
      <c r="I35" s="107"/>
      <c r="J35" s="98"/>
      <c r="M35" s="116"/>
      <c r="O35" s="116"/>
    </row>
    <row r="36" spans="2:15">
      <c r="B36" s="100" t="s">
        <v>397</v>
      </c>
      <c r="C36" s="8" t="s">
        <v>54</v>
      </c>
      <c r="D36" s="90"/>
      <c r="E36" s="94"/>
      <c r="F36" s="119"/>
      <c r="G36" s="98"/>
      <c r="H36" s="107"/>
      <c r="I36" s="107"/>
      <c r="J36" s="98"/>
      <c r="M36" s="116"/>
      <c r="O36" s="126"/>
    </row>
    <row r="37" spans="2:15">
      <c r="C37" s="93"/>
      <c r="D37" s="94" t="s">
        <v>125</v>
      </c>
      <c r="E37" s="111"/>
      <c r="F37" s="119"/>
      <c r="G37" s="127"/>
      <c r="H37" s="128"/>
      <c r="I37" s="107"/>
      <c r="J37" s="98"/>
      <c r="M37" s="116"/>
      <c r="O37" s="116"/>
    </row>
    <row r="38" spans="2:15">
      <c r="C38" s="93"/>
      <c r="D38" s="96"/>
      <c r="E38" s="119"/>
      <c r="F38" s="97"/>
      <c r="G38" s="127"/>
      <c r="H38" s="128"/>
      <c r="I38" s="107"/>
      <c r="J38" s="98"/>
      <c r="M38" s="116"/>
      <c r="O38" s="116"/>
    </row>
    <row r="39" spans="2:15">
      <c r="B39" s="100" t="s">
        <v>39</v>
      </c>
      <c r="C39" s="129" t="s">
        <v>42</v>
      </c>
      <c r="D39" s="102"/>
      <c r="E39" s="114"/>
      <c r="F39" s="107"/>
      <c r="G39" s="127"/>
      <c r="H39" s="128"/>
      <c r="I39" s="107"/>
      <c r="J39" s="98"/>
      <c r="M39" s="116"/>
      <c r="O39" s="116"/>
    </row>
    <row r="40" spans="2:15">
      <c r="D40" s="91"/>
      <c r="E40" s="119"/>
      <c r="G40" s="127" t="s">
        <v>126</v>
      </c>
      <c r="H40" s="128" t="s">
        <v>127</v>
      </c>
      <c r="I40" s="119"/>
      <c r="J40" s="98"/>
      <c r="M40" s="116"/>
      <c r="O40" s="116"/>
    </row>
    <row r="41" spans="2:15" ht="16.5" customHeight="1">
      <c r="C41" s="74"/>
      <c r="D41" s="91"/>
      <c r="E41" s="114"/>
      <c r="G41" s="127" t="s">
        <v>128</v>
      </c>
      <c r="H41" s="128" t="s">
        <v>129</v>
      </c>
      <c r="I41" s="107"/>
      <c r="J41" s="114"/>
      <c r="K41" s="130"/>
      <c r="M41" s="116"/>
      <c r="O41" s="116"/>
    </row>
    <row r="42" spans="2:15" ht="16.5" customHeight="1">
      <c r="C42" s="74"/>
      <c r="D42" s="91"/>
      <c r="E42" s="119"/>
      <c r="G42" s="127" t="s">
        <v>130</v>
      </c>
      <c r="H42" s="128" t="s">
        <v>131</v>
      </c>
      <c r="I42" s="119"/>
      <c r="J42" s="119"/>
      <c r="K42" s="130"/>
      <c r="M42" s="116"/>
      <c r="O42" s="116"/>
    </row>
    <row r="43" spans="2:15">
      <c r="C43" s="74"/>
      <c r="D43" s="91"/>
      <c r="G43" s="127" t="s">
        <v>132</v>
      </c>
      <c r="H43" s="128" t="s">
        <v>133</v>
      </c>
      <c r="I43" s="107"/>
      <c r="J43" s="91"/>
      <c r="K43" s="91"/>
      <c r="M43" s="116"/>
      <c r="O43" s="116"/>
    </row>
    <row r="44" spans="2:15">
      <c r="C44" s="131"/>
      <c r="D44" s="114"/>
      <c r="F44" s="91"/>
      <c r="G44" s="127" t="s">
        <v>134</v>
      </c>
      <c r="H44" s="128" t="s">
        <v>135</v>
      </c>
      <c r="I44" s="107"/>
      <c r="J44" s="98"/>
      <c r="M44" s="116"/>
      <c r="O44" s="116"/>
    </row>
    <row r="45" spans="2:15">
      <c r="C45" s="131"/>
      <c r="D45" s="91"/>
      <c r="E45" s="119"/>
      <c r="F45" s="119"/>
      <c r="G45" s="127" t="s">
        <v>136</v>
      </c>
      <c r="H45" s="128" t="s">
        <v>137</v>
      </c>
      <c r="I45" s="107"/>
      <c r="J45" s="98"/>
      <c r="M45" s="116"/>
      <c r="O45" s="116"/>
    </row>
    <row r="46" spans="2:15" ht="16.5">
      <c r="C46" s="74"/>
      <c r="D46" s="91"/>
      <c r="E46" s="119"/>
      <c r="F46" s="119"/>
      <c r="G46"/>
      <c r="H46"/>
      <c r="I46" s="107"/>
      <c r="J46" s="98"/>
      <c r="M46" s="116"/>
      <c r="O46" s="116"/>
    </row>
    <row r="47" spans="2:15" ht="16.5">
      <c r="C47" s="74"/>
      <c r="D47" s="91"/>
      <c r="E47" s="114"/>
      <c r="F47" s="107"/>
      <c r="G47"/>
      <c r="H47"/>
      <c r="I47" s="107"/>
      <c r="J47" s="98"/>
      <c r="M47" s="116"/>
      <c r="O47" s="116"/>
    </row>
    <row r="48" spans="2:15" ht="16.5">
      <c r="C48" s="74"/>
      <c r="D48" s="91"/>
      <c r="F48" s="119"/>
      <c r="G48"/>
      <c r="H48"/>
      <c r="I48" s="107"/>
      <c r="J48" s="98"/>
      <c r="M48" s="116"/>
      <c r="O48" s="116"/>
    </row>
    <row r="49" spans="3:15" ht="16.5">
      <c r="C49" s="131"/>
      <c r="D49" s="114"/>
      <c r="E49" s="131"/>
      <c r="F49" s="132"/>
      <c r="G49"/>
      <c r="H49"/>
      <c r="I49" s="107"/>
      <c r="J49" s="98"/>
      <c r="M49" s="116"/>
      <c r="O49" s="116"/>
    </row>
    <row r="50" spans="3:15" ht="16.5">
      <c r="C50" s="131"/>
      <c r="D50" s="91"/>
      <c r="E50" s="119"/>
      <c r="F50" s="119"/>
      <c r="G50"/>
      <c r="H50"/>
      <c r="I50" s="107"/>
      <c r="J50" s="98"/>
      <c r="M50" s="116"/>
      <c r="O50" s="116"/>
    </row>
    <row r="51" spans="3:15">
      <c r="C51" s="74"/>
      <c r="D51" s="91"/>
      <c r="E51" s="119"/>
      <c r="F51" s="114"/>
      <c r="G51" s="114"/>
      <c r="H51" s="119"/>
      <c r="I51" s="107"/>
      <c r="J51" s="98"/>
      <c r="M51" s="116"/>
      <c r="O51" s="116"/>
    </row>
    <row r="52" spans="3:15">
      <c r="C52" s="74"/>
      <c r="D52" s="91"/>
      <c r="E52" s="119"/>
      <c r="F52" s="119"/>
      <c r="G52" s="74"/>
      <c r="H52" s="91"/>
      <c r="I52" s="91"/>
      <c r="J52" s="98"/>
      <c r="M52" s="116"/>
      <c r="O52" s="116"/>
    </row>
    <row r="53" spans="3:15">
      <c r="C53" s="125"/>
      <c r="D53" s="91"/>
      <c r="E53" s="119"/>
      <c r="F53" s="119"/>
      <c r="G53" s="125"/>
      <c r="H53" s="91"/>
      <c r="I53" s="91"/>
      <c r="J53" s="98"/>
      <c r="M53" s="116"/>
      <c r="O53" s="116"/>
    </row>
    <row r="54" spans="3:15">
      <c r="C54" s="125"/>
      <c r="D54" s="133"/>
      <c r="E54" s="114"/>
      <c r="F54" s="107"/>
      <c r="G54" s="125"/>
      <c r="H54" s="91"/>
      <c r="I54" s="91"/>
      <c r="J54" s="98"/>
      <c r="M54" s="116"/>
      <c r="O54" s="116"/>
    </row>
    <row r="55" spans="3:15">
      <c r="C55" s="131"/>
      <c r="D55" s="114"/>
      <c r="E55" s="134"/>
      <c r="F55" s="119"/>
      <c r="G55" s="125"/>
      <c r="H55" s="91"/>
      <c r="I55" s="91"/>
      <c r="J55" s="98"/>
      <c r="M55" s="116"/>
      <c r="O55" s="116"/>
    </row>
    <row r="56" spans="3:15">
      <c r="C56" s="134"/>
      <c r="D56" s="91"/>
      <c r="E56" s="135"/>
      <c r="F56" s="119"/>
      <c r="G56" s="125"/>
      <c r="H56" s="91"/>
      <c r="I56" s="91"/>
      <c r="M56" s="116"/>
      <c r="O56" s="116"/>
    </row>
    <row r="57" spans="3:15">
      <c r="C57" s="125"/>
      <c r="D57" s="91"/>
      <c r="E57" s="114"/>
      <c r="F57" s="119"/>
      <c r="G57" s="74"/>
      <c r="H57" s="107"/>
      <c r="I57" s="91"/>
      <c r="M57" s="116"/>
      <c r="O57" s="116"/>
    </row>
    <row r="58" spans="3:15">
      <c r="C58" s="74"/>
      <c r="D58" s="91"/>
      <c r="E58" s="119"/>
      <c r="F58" s="119"/>
      <c r="G58" s="134"/>
      <c r="H58" s="136"/>
      <c r="I58" s="136"/>
      <c r="J58" s="98"/>
      <c r="K58" s="98"/>
      <c r="M58" s="116"/>
      <c r="O58" s="116"/>
    </row>
    <row r="59" spans="3:15">
      <c r="C59" s="74"/>
      <c r="D59" s="91"/>
      <c r="F59" s="119"/>
      <c r="G59" s="107"/>
      <c r="H59" s="136"/>
      <c r="I59" s="136"/>
      <c r="J59" s="98"/>
      <c r="K59" s="98"/>
      <c r="M59" s="116"/>
      <c r="O59" s="116"/>
    </row>
    <row r="60" spans="3:15">
      <c r="C60" s="134"/>
      <c r="D60" s="114"/>
      <c r="E60" s="134"/>
      <c r="F60" s="119"/>
      <c r="G60" s="107"/>
      <c r="H60" s="136"/>
      <c r="I60" s="136"/>
      <c r="J60" s="98"/>
      <c r="K60" s="98"/>
      <c r="M60" s="116"/>
      <c r="O60" s="116"/>
    </row>
    <row r="61" spans="3:15">
      <c r="C61" s="74"/>
      <c r="D61" s="91"/>
      <c r="E61" s="114"/>
      <c r="F61" s="119"/>
      <c r="G61" s="107"/>
      <c r="H61" s="136"/>
      <c r="I61" s="136"/>
      <c r="J61" s="98"/>
      <c r="K61" s="98"/>
      <c r="M61" s="116"/>
      <c r="O61" s="116"/>
    </row>
    <row r="62" spans="3:15">
      <c r="C62" s="74"/>
      <c r="D62" s="91"/>
      <c r="F62" s="107"/>
      <c r="G62" s="107"/>
      <c r="H62" s="136"/>
      <c r="I62" s="136"/>
      <c r="J62" s="98"/>
      <c r="K62" s="98"/>
      <c r="M62" s="116"/>
      <c r="O62" s="116"/>
    </row>
    <row r="63" spans="3:15">
      <c r="C63" s="131"/>
      <c r="D63" s="91"/>
      <c r="F63" s="91"/>
      <c r="G63" s="74"/>
      <c r="H63" s="136"/>
      <c r="I63" s="136"/>
      <c r="J63" s="98"/>
      <c r="K63" s="98"/>
      <c r="M63" s="116"/>
      <c r="O63" s="116"/>
    </row>
    <row r="64" spans="3:15">
      <c r="C64" s="91"/>
      <c r="D64" s="91"/>
      <c r="F64" s="91"/>
      <c r="G64" s="74"/>
      <c r="H64" s="91"/>
      <c r="I64" s="91"/>
      <c r="M64" s="116"/>
      <c r="O64" s="116"/>
    </row>
    <row r="65" spans="3:9">
      <c r="C65" s="74"/>
      <c r="D65" s="91"/>
      <c r="F65" s="91"/>
      <c r="G65" s="91"/>
      <c r="H65" s="91"/>
      <c r="I65" s="91"/>
    </row>
    <row r="66" spans="3:9">
      <c r="C66" s="91"/>
      <c r="D66" s="91"/>
      <c r="F66" s="91"/>
      <c r="G66" s="91"/>
      <c r="H66" s="91"/>
      <c r="I66" s="91"/>
    </row>
    <row r="67" spans="3:9">
      <c r="C67" s="91"/>
      <c r="D67" s="91"/>
      <c r="F67" s="91"/>
      <c r="G67" s="91"/>
      <c r="H67" s="91"/>
      <c r="I67" s="91"/>
    </row>
    <row r="68" spans="3:9">
      <c r="C68" s="91"/>
      <c r="D68" s="91"/>
      <c r="F68" s="91"/>
      <c r="G68" s="91"/>
      <c r="H68" s="91"/>
      <c r="I68" s="91"/>
    </row>
    <row r="69" spans="3:9">
      <c r="C69" s="91"/>
      <c r="D69" s="91"/>
      <c r="F69" s="91"/>
      <c r="G69" s="91"/>
      <c r="H69" s="91"/>
      <c r="I69" s="91"/>
    </row>
  </sheetData>
  <sheetProtection selectLockedCells="1" selectUnlockedCells="1"/>
  <phoneticPr fontId="41" type="noConversion"/>
  <pageMargins left="0.35416666666666669" right="0.35416666666666669" top="0.78749999999999998" bottom="0.78749999999999998" header="0.51180555555555551" footer="0.51180555555555551"/>
  <pageSetup paperSize="9" firstPageNumber="0" orientation="landscape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AA65"/>
  <sheetViews>
    <sheetView zoomScale="80" zoomScaleNormal="80" workbookViewId="0"/>
  </sheetViews>
  <sheetFormatPr defaultColWidth="9" defaultRowHeight="15.75"/>
  <cols>
    <col min="1" max="1" width="9" style="87" customWidth="1"/>
    <col min="2" max="2" width="10.375" style="87" customWidth="1"/>
    <col min="3" max="3" width="7.875" style="87" customWidth="1"/>
    <col min="4" max="4" width="10.125" style="87" customWidth="1"/>
    <col min="5" max="5" width="15.625" style="87" customWidth="1"/>
    <col min="6" max="6" width="5.25" style="87" customWidth="1"/>
    <col min="7" max="7" width="15.875" style="87" customWidth="1"/>
    <col min="8" max="8" width="20" style="87" customWidth="1"/>
    <col min="9" max="9" width="3" style="87" customWidth="1"/>
    <col min="10" max="10" width="21.375" style="87" customWidth="1"/>
    <col min="11" max="14" width="9" style="137" customWidth="1"/>
    <col min="15" max="15" width="19.25" style="138" customWidth="1"/>
    <col min="16" max="16" width="3.5" style="138" bestFit="1" customWidth="1"/>
    <col min="17" max="17" width="9" style="87" customWidth="1"/>
    <col min="18" max="18" width="15.125" style="87" customWidth="1"/>
    <col min="19" max="21" width="9" style="87" customWidth="1"/>
    <col min="22" max="22" width="3.5" style="87" bestFit="1" customWidth="1"/>
    <col min="23" max="23" width="9" style="87" customWidth="1"/>
    <col min="24" max="24" width="15.375" style="87" customWidth="1"/>
    <col min="25" max="16384" width="9" style="87"/>
  </cols>
  <sheetData>
    <row r="1" spans="2:27">
      <c r="B1" s="139" t="s">
        <v>138</v>
      </c>
      <c r="C1" s="140"/>
      <c r="D1" s="140"/>
      <c r="E1" s="138"/>
      <c r="G1" s="137"/>
      <c r="H1" s="139"/>
    </row>
    <row r="2" spans="2:27">
      <c r="B2" s="139" t="s">
        <v>139</v>
      </c>
      <c r="C2" s="140"/>
      <c r="D2" s="140"/>
      <c r="E2" s="138"/>
      <c r="G2" s="137"/>
      <c r="H2" s="139"/>
    </row>
    <row r="3" spans="2:27">
      <c r="B3" s="141"/>
      <c r="D3" s="141"/>
      <c r="E3" s="99"/>
      <c r="F3" s="99"/>
      <c r="G3" s="142"/>
      <c r="H3" s="317" t="s">
        <v>140</v>
      </c>
      <c r="I3" s="317"/>
      <c r="J3" s="317"/>
      <c r="K3" s="144" t="s">
        <v>141</v>
      </c>
      <c r="L3" s="137" t="s">
        <v>142</v>
      </c>
      <c r="M3" s="137" t="s">
        <v>142</v>
      </c>
      <c r="N3" s="137" t="s">
        <v>141</v>
      </c>
    </row>
    <row r="4" spans="2:27">
      <c r="B4" s="145" t="s">
        <v>143</v>
      </c>
      <c r="C4" s="145" t="s">
        <v>144</v>
      </c>
      <c r="D4" s="146" t="s">
        <v>145</v>
      </c>
      <c r="E4" s="145"/>
      <c r="F4" s="145" t="s">
        <v>146</v>
      </c>
      <c r="G4" s="145"/>
      <c r="H4" s="143" t="s">
        <v>147</v>
      </c>
      <c r="I4" s="147"/>
      <c r="J4" s="143" t="s">
        <v>148</v>
      </c>
      <c r="K4" s="145"/>
      <c r="L4" s="145"/>
      <c r="M4" s="145"/>
      <c r="N4" s="145"/>
      <c r="O4" s="126"/>
      <c r="P4" s="126" t="s">
        <v>94</v>
      </c>
      <c r="Q4" s="148" t="s">
        <v>149</v>
      </c>
      <c r="R4" s="138" t="s">
        <v>22</v>
      </c>
      <c r="S4" s="138" t="s">
        <v>150</v>
      </c>
      <c r="T4" s="138" t="s">
        <v>151</v>
      </c>
      <c r="U4" s="138" t="s">
        <v>32</v>
      </c>
      <c r="V4" s="87" t="s">
        <v>95</v>
      </c>
      <c r="W4" s="148" t="s">
        <v>149</v>
      </c>
      <c r="X4" s="138" t="s">
        <v>22</v>
      </c>
      <c r="Y4" s="138" t="s">
        <v>150</v>
      </c>
      <c r="Z4" s="138" t="s">
        <v>151</v>
      </c>
      <c r="AA4" s="138" t="s">
        <v>32</v>
      </c>
    </row>
    <row r="5" spans="2:27" ht="16.5" customHeight="1">
      <c r="B5" s="145" t="s">
        <v>152</v>
      </c>
      <c r="C5" s="149" t="s">
        <v>153</v>
      </c>
      <c r="D5" s="150" t="s">
        <v>143</v>
      </c>
      <c r="E5" s="151"/>
      <c r="F5" s="149" t="s">
        <v>140</v>
      </c>
      <c r="G5" s="149"/>
      <c r="H5" s="152" t="s">
        <v>23</v>
      </c>
      <c r="I5" s="153"/>
      <c r="J5" s="152" t="s">
        <v>23</v>
      </c>
      <c r="K5" s="145"/>
      <c r="L5" s="145"/>
      <c r="M5" s="145"/>
      <c r="N5" s="145"/>
      <c r="O5" s="126"/>
      <c r="P5" s="126"/>
      <c r="Q5" s="147">
        <v>1</v>
      </c>
      <c r="R5" s="154" t="s">
        <v>35</v>
      </c>
      <c r="S5" s="154">
        <v>2</v>
      </c>
      <c r="T5" s="154">
        <v>0</v>
      </c>
      <c r="U5" s="154">
        <f>S5*3+T5*0</f>
        <v>6</v>
      </c>
      <c r="W5" s="147">
        <v>1</v>
      </c>
      <c r="X5" s="154" t="s">
        <v>39</v>
      </c>
      <c r="Y5" s="154">
        <v>2</v>
      </c>
      <c r="Z5" s="154">
        <v>0</v>
      </c>
      <c r="AA5" s="154">
        <f>Y5*3+Z5*0</f>
        <v>6</v>
      </c>
    </row>
    <row r="6" spans="2:27" hidden="1">
      <c r="B6" s="155"/>
      <c r="C6" s="155" t="s">
        <v>94</v>
      </c>
      <c r="D6" s="156">
        <v>1</v>
      </c>
      <c r="E6" s="157" t="s">
        <v>38</v>
      </c>
      <c r="F6" s="157" t="s">
        <v>154</v>
      </c>
      <c r="G6" s="157" t="s">
        <v>155</v>
      </c>
      <c r="H6" s="158" t="str">
        <f>VLOOKUP(E6,'WD(Senior)'!$B$6:$H$85,3,FALSE)</f>
        <v>羚靖</v>
      </c>
      <c r="I6" s="158" t="s">
        <v>154</v>
      </c>
      <c r="J6" s="158" t="s">
        <v>110</v>
      </c>
      <c r="K6" s="159"/>
      <c r="L6" s="159"/>
      <c r="M6" s="159"/>
      <c r="N6" s="159"/>
      <c r="O6" s="126"/>
    </row>
    <row r="7" spans="2:27">
      <c r="B7" s="160">
        <v>1</v>
      </c>
      <c r="C7" s="161" t="s">
        <v>94</v>
      </c>
      <c r="D7" s="150">
        <v>2</v>
      </c>
      <c r="E7" s="160" t="s">
        <v>79</v>
      </c>
      <c r="F7" s="160" t="s">
        <v>154</v>
      </c>
      <c r="G7" s="160" t="s">
        <v>67</v>
      </c>
      <c r="H7" s="162" t="str">
        <f>VLOOKUP(E7,'WD(Senior)'!$B$6:$H$85,3,FALSE)</f>
        <v>SVB Pepe</v>
      </c>
      <c r="I7" s="162" t="s">
        <v>154</v>
      </c>
      <c r="J7" s="162" t="str">
        <f>VLOOKUP(G7,'WD(Senior)'!$B$6:$H$85,3,FALSE)</f>
        <v>Reverse</v>
      </c>
      <c r="K7" s="145">
        <v>0</v>
      </c>
      <c r="L7" s="145">
        <v>0</v>
      </c>
      <c r="M7" s="145">
        <v>30</v>
      </c>
      <c r="N7" s="145">
        <v>2</v>
      </c>
      <c r="O7" s="126" t="s">
        <v>379</v>
      </c>
      <c r="Q7" s="147">
        <v>2</v>
      </c>
      <c r="R7" s="154" t="s">
        <v>64</v>
      </c>
      <c r="S7" s="154">
        <v>1</v>
      </c>
      <c r="T7" s="154">
        <v>1</v>
      </c>
      <c r="U7" s="154">
        <f>S7*3+T7*0</f>
        <v>3</v>
      </c>
      <c r="W7" s="147">
        <v>2</v>
      </c>
      <c r="X7" s="154" t="s">
        <v>87</v>
      </c>
      <c r="Y7" s="154">
        <v>1</v>
      </c>
      <c r="Z7" s="154">
        <v>1</v>
      </c>
      <c r="AA7" s="154">
        <f>Y7*3+Z7*0</f>
        <v>3</v>
      </c>
    </row>
    <row r="8" spans="2:27">
      <c r="B8" s="160">
        <v>2</v>
      </c>
      <c r="C8" s="161" t="s">
        <v>94</v>
      </c>
      <c r="D8" s="150">
        <v>3</v>
      </c>
      <c r="E8" s="160" t="s">
        <v>38</v>
      </c>
      <c r="F8" s="160" t="s">
        <v>154</v>
      </c>
      <c r="G8" s="160" t="s">
        <v>67</v>
      </c>
      <c r="H8" s="162" t="str">
        <f>VLOOKUP(E8,'WD(Senior)'!$B$6:$H$85,3,FALSE)</f>
        <v>羚靖</v>
      </c>
      <c r="I8" s="162" t="s">
        <v>154</v>
      </c>
      <c r="J8" s="162" t="str">
        <f>VLOOKUP(G8,'WD(Senior)'!$B$6:$H$85,3,FALSE)</f>
        <v>Reverse</v>
      </c>
      <c r="K8" s="145">
        <v>2</v>
      </c>
      <c r="L8" s="145">
        <v>30</v>
      </c>
      <c r="M8" s="145">
        <v>16</v>
      </c>
      <c r="N8" s="145">
        <v>0</v>
      </c>
      <c r="O8" s="126" t="s">
        <v>380</v>
      </c>
      <c r="Q8" s="163">
        <v>3</v>
      </c>
      <c r="R8" s="164" t="s">
        <v>76</v>
      </c>
      <c r="S8" s="164">
        <v>0</v>
      </c>
      <c r="T8" s="164">
        <v>2</v>
      </c>
      <c r="U8" s="154">
        <f>S8*3+T8*0</f>
        <v>0</v>
      </c>
      <c r="W8" s="147">
        <v>3</v>
      </c>
      <c r="X8" s="154" t="s">
        <v>395</v>
      </c>
      <c r="Y8" s="154">
        <v>0</v>
      </c>
      <c r="Z8" s="154">
        <v>2</v>
      </c>
      <c r="AA8" s="154">
        <f>Y8*3+Z8*0</f>
        <v>0</v>
      </c>
    </row>
    <row r="9" spans="2:27" hidden="1">
      <c r="B9" s="165"/>
      <c r="C9" s="165" t="s">
        <v>94</v>
      </c>
      <c r="D9" s="165">
        <v>4</v>
      </c>
      <c r="E9" s="165" t="s">
        <v>79</v>
      </c>
      <c r="F9" s="165" t="s">
        <v>154</v>
      </c>
      <c r="G9" s="165" t="s">
        <v>155</v>
      </c>
      <c r="H9" s="166" t="str">
        <f>VLOOKUP(E9,'WD(Senior)'!$B$6:$H$85,3,FALSE)</f>
        <v>SVB Pepe</v>
      </c>
      <c r="I9" s="166" t="s">
        <v>154</v>
      </c>
      <c r="J9" s="166" t="s">
        <v>110</v>
      </c>
      <c r="K9" s="166"/>
      <c r="L9" s="166"/>
      <c r="M9" s="166"/>
      <c r="N9" s="166"/>
      <c r="O9" s="126"/>
    </row>
    <row r="10" spans="2:27" hidden="1">
      <c r="B10" s="165"/>
      <c r="C10" s="165" t="s">
        <v>94</v>
      </c>
      <c r="D10" s="165">
        <v>5</v>
      </c>
      <c r="E10" s="165" t="s">
        <v>67</v>
      </c>
      <c r="F10" s="165" t="s">
        <v>154</v>
      </c>
      <c r="G10" s="165" t="s">
        <v>155</v>
      </c>
      <c r="H10" s="166" t="str">
        <f>VLOOKUP(E10,'WD(Senior)'!$B$6:$H$85,3,FALSE)</f>
        <v>Reverse</v>
      </c>
      <c r="I10" s="166" t="s">
        <v>154</v>
      </c>
      <c r="J10" s="166" t="s">
        <v>110</v>
      </c>
      <c r="K10" s="166"/>
      <c r="L10" s="166"/>
      <c r="M10" s="166"/>
      <c r="N10" s="166"/>
      <c r="O10" s="126"/>
    </row>
    <row r="11" spans="2:27">
      <c r="B11" s="160">
        <v>3</v>
      </c>
      <c r="C11" s="161" t="s">
        <v>94</v>
      </c>
      <c r="D11" s="150">
        <v>6</v>
      </c>
      <c r="E11" s="160" t="s">
        <v>38</v>
      </c>
      <c r="F11" s="160" t="s">
        <v>154</v>
      </c>
      <c r="G11" s="160" t="s">
        <v>79</v>
      </c>
      <c r="H11" s="162" t="str">
        <f>VLOOKUP(E11,'WD(Senior)'!$B$6:$H$85,3,FALSE)</f>
        <v>羚靖</v>
      </c>
      <c r="I11" s="162" t="s">
        <v>154</v>
      </c>
      <c r="J11" s="162" t="str">
        <f>VLOOKUP(G11,'WD(Senior)'!$B$6:$H$85,3,FALSE)</f>
        <v>SVB Pepe</v>
      </c>
      <c r="K11" s="145">
        <v>2</v>
      </c>
      <c r="L11" s="145">
        <v>30</v>
      </c>
      <c r="M11" s="145">
        <v>0</v>
      </c>
      <c r="N11" s="145">
        <v>0</v>
      </c>
      <c r="O11" s="126" t="s">
        <v>381</v>
      </c>
      <c r="Q11" s="147"/>
      <c r="R11" s="167"/>
      <c r="S11" s="154"/>
      <c r="T11" s="154"/>
      <c r="U11" s="154"/>
      <c r="W11" s="163"/>
      <c r="X11" s="164"/>
      <c r="Y11" s="164"/>
      <c r="Z11" s="164"/>
      <c r="AA11" s="164"/>
    </row>
    <row r="12" spans="2:27" hidden="1">
      <c r="B12" s="160">
        <v>4</v>
      </c>
      <c r="C12" s="161" t="s">
        <v>95</v>
      </c>
      <c r="D12" s="150">
        <v>1</v>
      </c>
      <c r="E12" s="160" t="s">
        <v>42</v>
      </c>
      <c r="F12" s="160" t="s">
        <v>154</v>
      </c>
      <c r="G12" s="160" t="s">
        <v>156</v>
      </c>
      <c r="H12" s="162" t="str">
        <f>VLOOKUP(E12,'WD(Senior)'!$B$6:$H$85,3,FALSE)</f>
        <v>蠢嵐</v>
      </c>
      <c r="I12" s="162" t="s">
        <v>154</v>
      </c>
      <c r="J12" s="162" t="e">
        <f>VLOOKUP(G12,'WD(Senior)'!$B$6:$H$85,3,FALSE)</f>
        <v>#N/A</v>
      </c>
      <c r="K12" s="145"/>
      <c r="L12" s="145"/>
      <c r="M12" s="145"/>
      <c r="N12" s="145"/>
      <c r="O12" s="126"/>
    </row>
    <row r="13" spans="2:27">
      <c r="B13" s="160">
        <v>5</v>
      </c>
      <c r="C13" s="161" t="s">
        <v>95</v>
      </c>
      <c r="D13" s="150">
        <v>2</v>
      </c>
      <c r="E13" s="160" t="s">
        <v>82</v>
      </c>
      <c r="F13" s="160" t="s">
        <v>154</v>
      </c>
      <c r="G13" s="160" t="s">
        <v>90</v>
      </c>
      <c r="H13" s="162" t="str">
        <f>VLOOKUP(E13,'WD(Senior)'!$B$6:$H$85,3,FALSE)</f>
        <v>SVB 自由系</v>
      </c>
      <c r="I13" s="162" t="s">
        <v>154</v>
      </c>
      <c r="J13" s="162" t="str">
        <f>VLOOKUP(G13,'WD(Senior)'!$B$6:$H$85,3,FALSE)</f>
        <v>SparkB</v>
      </c>
      <c r="K13" s="145">
        <v>0</v>
      </c>
      <c r="L13" s="145">
        <v>0</v>
      </c>
      <c r="M13" s="145">
        <v>30</v>
      </c>
      <c r="N13" s="145">
        <v>2</v>
      </c>
      <c r="O13" s="126" t="s">
        <v>382</v>
      </c>
    </row>
    <row r="14" spans="2:27">
      <c r="B14" s="160">
        <v>6</v>
      </c>
      <c r="C14" s="161" t="s">
        <v>95</v>
      </c>
      <c r="D14" s="150">
        <v>3</v>
      </c>
      <c r="E14" s="160" t="s">
        <v>42</v>
      </c>
      <c r="F14" s="160" t="s">
        <v>154</v>
      </c>
      <c r="G14" s="160" t="s">
        <v>90</v>
      </c>
      <c r="H14" s="162" t="str">
        <f>VLOOKUP(E14,'WD(Senior)'!$B$6:$H$85,3,FALSE)</f>
        <v>蠢嵐</v>
      </c>
      <c r="I14" s="162" t="s">
        <v>154</v>
      </c>
      <c r="J14" s="162" t="str">
        <f>VLOOKUP(G14,'WD(Senior)'!$B$6:$H$85,3,FALSE)</f>
        <v>SparkB</v>
      </c>
      <c r="K14" s="145">
        <v>2</v>
      </c>
      <c r="L14" s="145">
        <v>30</v>
      </c>
      <c r="M14" s="145">
        <v>0</v>
      </c>
      <c r="N14" s="145">
        <v>0</v>
      </c>
      <c r="O14" s="126" t="s">
        <v>381</v>
      </c>
      <c r="P14" s="126" t="s">
        <v>96</v>
      </c>
      <c r="Q14" s="148" t="s">
        <v>149</v>
      </c>
      <c r="R14" s="138" t="s">
        <v>22</v>
      </c>
      <c r="S14" s="138" t="s">
        <v>150</v>
      </c>
      <c r="T14" s="138" t="s">
        <v>151</v>
      </c>
      <c r="U14" s="138" t="s">
        <v>32</v>
      </c>
      <c r="V14" s="87" t="s">
        <v>97</v>
      </c>
      <c r="W14" s="148" t="s">
        <v>149</v>
      </c>
      <c r="X14" s="138" t="s">
        <v>22</v>
      </c>
      <c r="Y14" s="138" t="s">
        <v>150</v>
      </c>
      <c r="Z14" s="138" t="s">
        <v>151</v>
      </c>
      <c r="AA14" s="138" t="s">
        <v>32</v>
      </c>
    </row>
    <row r="15" spans="2:27" hidden="1">
      <c r="B15" s="160">
        <v>7</v>
      </c>
      <c r="C15" s="161" t="s">
        <v>95</v>
      </c>
      <c r="D15" s="150">
        <v>4</v>
      </c>
      <c r="E15" s="160" t="s">
        <v>82</v>
      </c>
      <c r="F15" s="160" t="s">
        <v>154</v>
      </c>
      <c r="G15" s="160" t="s">
        <v>156</v>
      </c>
      <c r="H15" s="162" t="str">
        <f>VLOOKUP(E15,'WD(Senior)'!$B$6:$H$85,3,FALSE)</f>
        <v>SVB 自由系</v>
      </c>
      <c r="I15" s="162" t="s">
        <v>154</v>
      </c>
      <c r="J15" s="162" t="e">
        <f>VLOOKUP(G15,'WD(Senior)'!$B$6:$H$85,3,FALSE)</f>
        <v>#N/A</v>
      </c>
      <c r="K15" s="145"/>
      <c r="L15" s="145"/>
      <c r="M15" s="145"/>
      <c r="N15" s="145"/>
      <c r="O15" s="126"/>
      <c r="P15" s="126" t="s">
        <v>96</v>
      </c>
      <c r="Q15" s="147">
        <v>1</v>
      </c>
      <c r="R15" s="154"/>
      <c r="S15" s="154"/>
      <c r="T15" s="154"/>
      <c r="U15" s="154">
        <f t="shared" ref="U15:U20" si="0">S15*3+T15*0</f>
        <v>0</v>
      </c>
      <c r="V15" s="87" t="s">
        <v>97</v>
      </c>
      <c r="W15" s="147">
        <v>1</v>
      </c>
      <c r="X15" s="154"/>
      <c r="Y15" s="154"/>
      <c r="Z15" s="154"/>
      <c r="AA15" s="154">
        <f t="shared" ref="AA15:AA20" si="1">Y15*3+Z15*0</f>
        <v>0</v>
      </c>
    </row>
    <row r="16" spans="2:27" hidden="1">
      <c r="B16" s="160">
        <v>8</v>
      </c>
      <c r="C16" s="161" t="s">
        <v>95</v>
      </c>
      <c r="D16" s="150">
        <v>5</v>
      </c>
      <c r="E16" s="160" t="s">
        <v>90</v>
      </c>
      <c r="F16" s="160" t="s">
        <v>154</v>
      </c>
      <c r="G16" s="160" t="s">
        <v>156</v>
      </c>
      <c r="H16" s="162" t="str">
        <f>VLOOKUP(E16,'WD(Senior)'!$B$6:$H$85,3,FALSE)</f>
        <v>SparkB</v>
      </c>
      <c r="I16" s="162" t="s">
        <v>154</v>
      </c>
      <c r="J16" s="162" t="e">
        <f>VLOOKUP(G16,'WD(Senior)'!$B$6:$H$85,3,FALSE)</f>
        <v>#N/A</v>
      </c>
      <c r="K16" s="145"/>
      <c r="L16" s="145"/>
      <c r="M16" s="145"/>
      <c r="N16" s="145"/>
      <c r="O16" s="126"/>
      <c r="Q16" s="147">
        <v>2</v>
      </c>
      <c r="R16" s="154"/>
      <c r="S16" s="154"/>
      <c r="T16" s="154"/>
      <c r="U16" s="154">
        <f t="shared" si="0"/>
        <v>0</v>
      </c>
      <c r="W16" s="147">
        <v>2</v>
      </c>
      <c r="X16" s="154"/>
      <c r="Y16" s="154"/>
      <c r="Z16" s="154"/>
      <c r="AA16" s="154">
        <f t="shared" si="1"/>
        <v>0</v>
      </c>
    </row>
    <row r="17" spans="2:27">
      <c r="B17" s="160">
        <v>9</v>
      </c>
      <c r="C17" s="161" t="s">
        <v>95</v>
      </c>
      <c r="D17" s="150">
        <v>6</v>
      </c>
      <c r="E17" s="160" t="s">
        <v>42</v>
      </c>
      <c r="F17" s="160" t="s">
        <v>154</v>
      </c>
      <c r="G17" s="160" t="s">
        <v>82</v>
      </c>
      <c r="H17" s="162" t="str">
        <f>VLOOKUP(E17,'WD(Senior)'!$B$6:$H$85,3,FALSE)</f>
        <v>蠢嵐</v>
      </c>
      <c r="I17" s="162" t="s">
        <v>154</v>
      </c>
      <c r="J17" s="162" t="str">
        <f>VLOOKUP(G17,'WD(Senior)'!$B$6:$H$85,3,FALSE)</f>
        <v>SVB 自由系</v>
      </c>
      <c r="K17" s="162">
        <v>2</v>
      </c>
      <c r="L17" s="162">
        <v>30</v>
      </c>
      <c r="M17" s="162">
        <v>0</v>
      </c>
      <c r="N17" s="162">
        <v>0</v>
      </c>
      <c r="O17" s="168" t="s">
        <v>381</v>
      </c>
      <c r="Q17" s="147">
        <v>1</v>
      </c>
      <c r="R17" s="154" t="s">
        <v>43</v>
      </c>
      <c r="S17" s="154">
        <v>3</v>
      </c>
      <c r="T17" s="154">
        <v>0</v>
      </c>
      <c r="U17" s="154">
        <f t="shared" si="0"/>
        <v>9</v>
      </c>
      <c r="W17" s="147">
        <v>1</v>
      </c>
      <c r="X17" s="154" t="s">
        <v>47</v>
      </c>
      <c r="Y17" s="154">
        <v>3</v>
      </c>
      <c r="Z17" s="154">
        <v>0</v>
      </c>
      <c r="AA17" s="154">
        <f t="shared" si="1"/>
        <v>9</v>
      </c>
    </row>
    <row r="18" spans="2:27">
      <c r="B18" s="160">
        <v>10</v>
      </c>
      <c r="C18" s="161" t="s">
        <v>96</v>
      </c>
      <c r="D18" s="150">
        <v>1</v>
      </c>
      <c r="E18" s="160" t="s">
        <v>46</v>
      </c>
      <c r="F18" s="160" t="s">
        <v>154</v>
      </c>
      <c r="G18" s="160" t="s">
        <v>86</v>
      </c>
      <c r="H18" s="162" t="str">
        <f>VLOOKUP(E18,'WD(Senior)'!$B$6:$H$85,3,FALSE)</f>
        <v>嬈嬈玉墜</v>
      </c>
      <c r="I18" s="162" t="s">
        <v>154</v>
      </c>
      <c r="J18" s="162" t="str">
        <f>VLOOKUP(G18,'WD(Senior)'!$B$6:$H$85,3,FALSE)</f>
        <v>岀淇不怡</v>
      </c>
      <c r="K18" s="145">
        <v>2</v>
      </c>
      <c r="L18" s="145">
        <v>30</v>
      </c>
      <c r="M18" s="145">
        <v>16</v>
      </c>
      <c r="N18" s="145">
        <v>0</v>
      </c>
      <c r="O18" s="126" t="s">
        <v>383</v>
      </c>
      <c r="P18" s="126"/>
      <c r="Q18" s="163">
        <v>2</v>
      </c>
      <c r="R18" s="164" t="s">
        <v>60</v>
      </c>
      <c r="S18" s="164">
        <v>2</v>
      </c>
      <c r="T18" s="164">
        <v>1</v>
      </c>
      <c r="U18" s="154">
        <f t="shared" si="0"/>
        <v>6</v>
      </c>
      <c r="W18" s="163">
        <v>2</v>
      </c>
      <c r="X18" s="164" t="s">
        <v>397</v>
      </c>
      <c r="Y18" s="164">
        <v>2</v>
      </c>
      <c r="Z18" s="164">
        <v>1</v>
      </c>
      <c r="AA18" s="154">
        <f t="shared" si="1"/>
        <v>6</v>
      </c>
    </row>
    <row r="19" spans="2:27">
      <c r="B19" s="160">
        <v>11</v>
      </c>
      <c r="C19" s="161" t="s">
        <v>96</v>
      </c>
      <c r="D19" s="150">
        <v>2</v>
      </c>
      <c r="E19" s="160" t="s">
        <v>63</v>
      </c>
      <c r="F19" s="160" t="s">
        <v>154</v>
      </c>
      <c r="G19" s="160" t="s">
        <v>58</v>
      </c>
      <c r="H19" s="162" t="str">
        <f>VLOOKUP(E19,'WD(Senior)'!$B$6:$H$85,3,FALSE)</f>
        <v>何中</v>
      </c>
      <c r="I19" s="162" t="s">
        <v>154</v>
      </c>
      <c r="J19" s="162" t="str">
        <f>VLOOKUP(G19,'WD(Senior)'!$B$6:$H$85,3,FALSE)</f>
        <v>凝</v>
      </c>
      <c r="K19" s="145">
        <v>2</v>
      </c>
      <c r="L19" s="145">
        <v>31</v>
      </c>
      <c r="M19" s="145">
        <v>27</v>
      </c>
      <c r="N19" s="145">
        <v>0</v>
      </c>
      <c r="O19" s="126" t="s">
        <v>384</v>
      </c>
      <c r="P19" s="126"/>
      <c r="Q19" s="163">
        <v>3</v>
      </c>
      <c r="R19" s="164" t="s">
        <v>396</v>
      </c>
      <c r="S19" s="164">
        <v>1</v>
      </c>
      <c r="T19" s="164">
        <v>2</v>
      </c>
      <c r="U19" s="154">
        <f t="shared" si="0"/>
        <v>3</v>
      </c>
      <c r="W19" s="163">
        <v>3</v>
      </c>
      <c r="X19" s="164" t="s">
        <v>398</v>
      </c>
      <c r="Y19" s="164">
        <v>1</v>
      </c>
      <c r="Z19" s="164">
        <v>2</v>
      </c>
      <c r="AA19" s="154">
        <f t="shared" si="1"/>
        <v>3</v>
      </c>
    </row>
    <row r="20" spans="2:27">
      <c r="B20" s="160">
        <v>12</v>
      </c>
      <c r="C20" s="161" t="s">
        <v>96</v>
      </c>
      <c r="D20" s="150">
        <v>3</v>
      </c>
      <c r="E20" s="160" t="s">
        <v>46</v>
      </c>
      <c r="F20" s="160" t="s">
        <v>154</v>
      </c>
      <c r="G20" s="160" t="s">
        <v>58</v>
      </c>
      <c r="H20" s="162" t="str">
        <f>VLOOKUP(E20,'WD(Senior)'!$B$6:$H$85,3,FALSE)</f>
        <v>嬈嬈玉墜</v>
      </c>
      <c r="I20" s="162" t="s">
        <v>154</v>
      </c>
      <c r="J20" s="162" t="str">
        <f>VLOOKUP(G20,'WD(Senior)'!$B$6:$H$85,3,FALSE)</f>
        <v>凝</v>
      </c>
      <c r="K20" s="145">
        <v>2</v>
      </c>
      <c r="L20" s="145">
        <v>30</v>
      </c>
      <c r="M20" s="145">
        <v>9</v>
      </c>
      <c r="N20" s="145">
        <v>0</v>
      </c>
      <c r="O20" s="126" t="s">
        <v>385</v>
      </c>
      <c r="P20" s="126"/>
      <c r="Q20" s="163">
        <v>4</v>
      </c>
      <c r="R20" s="164" t="s">
        <v>55</v>
      </c>
      <c r="S20" s="164">
        <v>0</v>
      </c>
      <c r="T20" s="164">
        <v>3</v>
      </c>
      <c r="U20" s="154">
        <f t="shared" si="0"/>
        <v>0</v>
      </c>
      <c r="W20" s="163">
        <v>4</v>
      </c>
      <c r="X20" s="164" t="s">
        <v>68</v>
      </c>
      <c r="Y20" s="164">
        <v>0</v>
      </c>
      <c r="Z20" s="164">
        <v>3</v>
      </c>
      <c r="AA20" s="154">
        <f t="shared" si="1"/>
        <v>0</v>
      </c>
    </row>
    <row r="21" spans="2:27">
      <c r="B21" s="160">
        <v>13</v>
      </c>
      <c r="C21" s="161" t="s">
        <v>96</v>
      </c>
      <c r="D21" s="150">
        <v>4</v>
      </c>
      <c r="E21" s="160" t="s">
        <v>63</v>
      </c>
      <c r="F21" s="160" t="s">
        <v>154</v>
      </c>
      <c r="G21" s="160" t="s">
        <v>86</v>
      </c>
      <c r="H21" s="162" t="str">
        <f>VLOOKUP(E21,'WD(Senior)'!$B$6:$H$85,3,FALSE)</f>
        <v>何中</v>
      </c>
      <c r="I21" s="162" t="s">
        <v>154</v>
      </c>
      <c r="J21" s="162" t="str">
        <f>VLOOKUP(G21,'WD(Senior)'!$B$6:$H$85,3,FALSE)</f>
        <v>岀淇不怡</v>
      </c>
      <c r="K21" s="145">
        <v>2</v>
      </c>
      <c r="L21" s="145">
        <v>30</v>
      </c>
      <c r="M21" s="145">
        <v>20</v>
      </c>
      <c r="N21" s="145">
        <v>0</v>
      </c>
      <c r="O21" s="126" t="s">
        <v>386</v>
      </c>
      <c r="P21" s="126"/>
    </row>
    <row r="22" spans="2:27">
      <c r="B22" s="160">
        <v>14</v>
      </c>
      <c r="C22" s="161" t="s">
        <v>96</v>
      </c>
      <c r="D22" s="150">
        <v>5</v>
      </c>
      <c r="E22" s="160" t="s">
        <v>58</v>
      </c>
      <c r="F22" s="160" t="s">
        <v>154</v>
      </c>
      <c r="G22" s="160" t="s">
        <v>86</v>
      </c>
      <c r="H22" s="162" t="str">
        <f>VLOOKUP(E22,'WD(Senior)'!$B$6:$H$85,3,FALSE)</f>
        <v>凝</v>
      </c>
      <c r="I22" s="162" t="s">
        <v>154</v>
      </c>
      <c r="J22" s="162" t="str">
        <f>VLOOKUP(G22,'WD(Senior)'!$B$6:$H$85,3,FALSE)</f>
        <v>岀淇不怡</v>
      </c>
      <c r="K22" s="145">
        <v>1</v>
      </c>
      <c r="L22" s="145">
        <v>34</v>
      </c>
      <c r="M22" s="145">
        <v>38</v>
      </c>
      <c r="N22" s="145">
        <v>2</v>
      </c>
      <c r="O22" s="126" t="s">
        <v>387</v>
      </c>
      <c r="P22" s="126"/>
      <c r="Q22" s="116"/>
      <c r="R22" s="116"/>
      <c r="W22" s="116"/>
      <c r="X22" s="116"/>
    </row>
    <row r="23" spans="2:27">
      <c r="B23" s="160">
        <v>15</v>
      </c>
      <c r="C23" s="161" t="s">
        <v>96</v>
      </c>
      <c r="D23" s="150">
        <v>6</v>
      </c>
      <c r="E23" s="160" t="s">
        <v>46</v>
      </c>
      <c r="F23" s="160" t="s">
        <v>154</v>
      </c>
      <c r="G23" s="160" t="s">
        <v>63</v>
      </c>
      <c r="H23" s="162" t="str">
        <f>VLOOKUP(E23,'WD(Senior)'!$B$6:$H$85,3,FALSE)</f>
        <v>嬈嬈玉墜</v>
      </c>
      <c r="I23" s="162" t="s">
        <v>154</v>
      </c>
      <c r="J23" s="162" t="str">
        <f>VLOOKUP(G23,'WD(Senior)'!$B$6:$H$85,3,FALSE)</f>
        <v>何中</v>
      </c>
      <c r="K23" s="145">
        <v>2</v>
      </c>
      <c r="L23" s="145">
        <v>40</v>
      </c>
      <c r="M23" s="145">
        <v>31</v>
      </c>
      <c r="N23" s="145">
        <v>1</v>
      </c>
      <c r="O23" s="126" t="s">
        <v>388</v>
      </c>
    </row>
    <row r="24" spans="2:27">
      <c r="B24" s="160">
        <v>16</v>
      </c>
      <c r="C24" s="161" t="s">
        <v>97</v>
      </c>
      <c r="D24" s="150">
        <v>1</v>
      </c>
      <c r="E24" s="160" t="s">
        <v>50</v>
      </c>
      <c r="F24" s="160" t="s">
        <v>154</v>
      </c>
      <c r="G24" s="160" t="s">
        <v>71</v>
      </c>
      <c r="H24" s="162" t="str">
        <f>VLOOKUP(E24,'WD(Senior)'!$B$6:$H$85,3,FALSE)</f>
        <v>干巴爹</v>
      </c>
      <c r="I24" s="162" t="s">
        <v>154</v>
      </c>
      <c r="J24" s="162" t="str">
        <f>VLOOKUP(G24,'WD(Senior)'!$B$6:$H$85,3,FALSE)</f>
        <v>呂郭碧鳳</v>
      </c>
      <c r="K24" s="145">
        <v>2</v>
      </c>
      <c r="L24" s="145">
        <v>30</v>
      </c>
      <c r="M24" s="145">
        <v>15</v>
      </c>
      <c r="N24" s="145">
        <v>0</v>
      </c>
      <c r="O24" s="126" t="s">
        <v>389</v>
      </c>
    </row>
    <row r="25" spans="2:27">
      <c r="B25" s="160">
        <v>17</v>
      </c>
      <c r="C25" s="161" t="s">
        <v>97</v>
      </c>
      <c r="D25" s="150">
        <v>2</v>
      </c>
      <c r="E25" s="160" t="s">
        <v>54</v>
      </c>
      <c r="F25" s="160" t="s">
        <v>154</v>
      </c>
      <c r="G25" s="160" t="s">
        <v>75</v>
      </c>
      <c r="H25" s="162" t="str">
        <f>VLOOKUP(E25,'WD(Senior)'!$B$6:$H$85,3,FALSE)</f>
        <v xml:space="preserve">Chan’s </v>
      </c>
      <c r="I25" s="162" t="s">
        <v>154</v>
      </c>
      <c r="J25" s="162" t="str">
        <f>VLOOKUP(G25,'WD(Senior)'!$B$6:$H$85,3,FALSE)</f>
        <v>SVB 無比</v>
      </c>
      <c r="K25" s="145">
        <v>2</v>
      </c>
      <c r="L25" s="145">
        <v>41</v>
      </c>
      <c r="M25" s="145">
        <v>22</v>
      </c>
      <c r="N25" s="145">
        <v>1</v>
      </c>
      <c r="O25" s="126" t="s">
        <v>390</v>
      </c>
      <c r="P25" s="126"/>
    </row>
    <row r="26" spans="2:27">
      <c r="B26" s="160">
        <v>18</v>
      </c>
      <c r="C26" s="161" t="s">
        <v>97</v>
      </c>
      <c r="D26" s="150">
        <v>3</v>
      </c>
      <c r="E26" s="160" t="s">
        <v>50</v>
      </c>
      <c r="F26" s="160" t="s">
        <v>154</v>
      </c>
      <c r="G26" s="160" t="s">
        <v>75</v>
      </c>
      <c r="H26" s="162" t="str">
        <f>VLOOKUP(E26,'WD(Senior)'!$B$6:$H$85,3,FALSE)</f>
        <v>干巴爹</v>
      </c>
      <c r="I26" s="162" t="s">
        <v>154</v>
      </c>
      <c r="J26" s="162" t="str">
        <f>VLOOKUP(G26,'WD(Senior)'!$B$6:$H$85,3,FALSE)</f>
        <v>SVB 無比</v>
      </c>
      <c r="K26" s="145">
        <v>2</v>
      </c>
      <c r="L26" s="145">
        <v>30</v>
      </c>
      <c r="M26" s="145">
        <v>19</v>
      </c>
      <c r="N26" s="145">
        <v>0</v>
      </c>
      <c r="O26" s="126" t="s">
        <v>391</v>
      </c>
      <c r="P26" s="126"/>
    </row>
    <row r="27" spans="2:27">
      <c r="B27" s="160">
        <v>19</v>
      </c>
      <c r="C27" s="161" t="s">
        <v>97</v>
      </c>
      <c r="D27" s="150">
        <v>4</v>
      </c>
      <c r="E27" s="160" t="s">
        <v>54</v>
      </c>
      <c r="F27" s="160" t="s">
        <v>154</v>
      </c>
      <c r="G27" s="160" t="s">
        <v>71</v>
      </c>
      <c r="H27" s="162" t="str">
        <f>VLOOKUP(E27,'WD(Senior)'!$B$6:$H$85,3,FALSE)</f>
        <v xml:space="preserve">Chan’s </v>
      </c>
      <c r="I27" s="162" t="s">
        <v>154</v>
      </c>
      <c r="J27" s="162" t="str">
        <f>VLOOKUP(G27,'WD(Senior)'!$B$6:$H$85,3,FALSE)</f>
        <v>呂郭碧鳳</v>
      </c>
      <c r="K27" s="145">
        <v>2</v>
      </c>
      <c r="L27" s="145">
        <v>41</v>
      </c>
      <c r="M27" s="145">
        <v>34</v>
      </c>
      <c r="N27" s="145">
        <v>1</v>
      </c>
      <c r="O27" s="126" t="s">
        <v>392</v>
      </c>
      <c r="P27" s="126"/>
    </row>
    <row r="28" spans="2:27">
      <c r="B28" s="160">
        <v>20</v>
      </c>
      <c r="C28" s="161" t="s">
        <v>97</v>
      </c>
      <c r="D28" s="150">
        <v>5</v>
      </c>
      <c r="E28" s="160" t="s">
        <v>75</v>
      </c>
      <c r="F28" s="160" t="s">
        <v>154</v>
      </c>
      <c r="G28" s="160" t="s">
        <v>71</v>
      </c>
      <c r="H28" s="162" t="str">
        <f>VLOOKUP(E28,'WD(Senior)'!$B$6:$H$85,3,FALSE)</f>
        <v>SVB 無比</v>
      </c>
      <c r="I28" s="162" t="s">
        <v>154</v>
      </c>
      <c r="J28" s="162" t="str">
        <f>VLOOKUP(G28,'WD(Senior)'!$B$6:$H$85,3,FALSE)</f>
        <v>呂郭碧鳳</v>
      </c>
      <c r="K28" s="145">
        <v>2</v>
      </c>
      <c r="L28" s="145">
        <v>44</v>
      </c>
      <c r="M28" s="145">
        <v>41</v>
      </c>
      <c r="N28" s="145">
        <v>1</v>
      </c>
      <c r="O28" s="126" t="s">
        <v>393</v>
      </c>
    </row>
    <row r="29" spans="2:27">
      <c r="B29" s="160">
        <v>21</v>
      </c>
      <c r="C29" s="161" t="s">
        <v>97</v>
      </c>
      <c r="D29" s="150">
        <v>6</v>
      </c>
      <c r="E29" s="160" t="s">
        <v>50</v>
      </c>
      <c r="F29" s="160" t="s">
        <v>154</v>
      </c>
      <c r="G29" s="160" t="s">
        <v>54</v>
      </c>
      <c r="H29" s="162" t="str">
        <f>VLOOKUP(E29,'WD(Senior)'!$B$6:$H$85,3,FALSE)</f>
        <v>干巴爹</v>
      </c>
      <c r="I29" s="162" t="s">
        <v>154</v>
      </c>
      <c r="J29" s="162" t="str">
        <f>VLOOKUP(G29,'WD(Senior)'!$B$6:$H$85,3,FALSE)</f>
        <v xml:space="preserve">Chan’s </v>
      </c>
      <c r="K29" s="145">
        <v>2</v>
      </c>
      <c r="L29" s="145">
        <v>43</v>
      </c>
      <c r="M29" s="145">
        <v>41</v>
      </c>
      <c r="N29" s="145">
        <v>1</v>
      </c>
      <c r="O29" s="126" t="s">
        <v>394</v>
      </c>
    </row>
    <row r="30" spans="2:27" hidden="1">
      <c r="B30" s="169">
        <v>25</v>
      </c>
      <c r="C30" s="170" t="s">
        <v>97</v>
      </c>
      <c r="D30" s="171">
        <v>3</v>
      </c>
      <c r="E30" s="172" t="s">
        <v>50</v>
      </c>
      <c r="F30" s="173" t="s">
        <v>154</v>
      </c>
      <c r="G30" s="174" t="s">
        <v>75</v>
      </c>
      <c r="H30" s="175" t="str">
        <f>VLOOKUP(E30,'WD(Senior)'!$B$6:$H$85,3,FALSE)</f>
        <v>干巴爹</v>
      </c>
      <c r="I30" s="175" t="s">
        <v>154</v>
      </c>
      <c r="J30" s="175" t="str">
        <f>VLOOKUP(G30,'WD(Senior)'!$B$6:$H$85,3,FALSE)</f>
        <v>SVB 無比</v>
      </c>
      <c r="K30" s="176"/>
      <c r="L30" s="176"/>
      <c r="M30" s="176"/>
      <c r="N30" s="176"/>
      <c r="O30" s="126"/>
    </row>
    <row r="31" spans="2:27" hidden="1">
      <c r="B31" s="160">
        <v>26</v>
      </c>
      <c r="C31" s="170" t="s">
        <v>97</v>
      </c>
      <c r="D31" s="171">
        <v>4</v>
      </c>
      <c r="E31" s="172" t="s">
        <v>54</v>
      </c>
      <c r="F31" s="173" t="s">
        <v>154</v>
      </c>
      <c r="G31" s="174" t="s">
        <v>71</v>
      </c>
      <c r="H31" s="177" t="str">
        <f>VLOOKUP(E31,'WD(Senior)'!$B$6:$H$85,3,FALSE)</f>
        <v xml:space="preserve">Chan’s </v>
      </c>
      <c r="I31" s="177" t="s">
        <v>154</v>
      </c>
      <c r="J31" s="177" t="str">
        <f>VLOOKUP(G31,'WD(Senior)'!$B$6:$H$85,3,FALSE)</f>
        <v>呂郭碧鳳</v>
      </c>
      <c r="K31" s="145"/>
      <c r="L31" s="145"/>
      <c r="M31" s="145"/>
      <c r="N31" s="145"/>
      <c r="O31" s="126"/>
    </row>
    <row r="32" spans="2:27" hidden="1">
      <c r="B32" s="160">
        <v>27</v>
      </c>
      <c r="C32" s="170" t="s">
        <v>97</v>
      </c>
      <c r="D32" s="171">
        <v>5</v>
      </c>
      <c r="E32" s="172" t="s">
        <v>75</v>
      </c>
      <c r="F32" s="173" t="s">
        <v>154</v>
      </c>
      <c r="G32" s="174" t="s">
        <v>71</v>
      </c>
      <c r="H32" s="177" t="str">
        <f>VLOOKUP(E32,'WD(Senior)'!$B$6:$H$85,3,FALSE)</f>
        <v>SVB 無比</v>
      </c>
      <c r="I32" s="177" t="s">
        <v>154</v>
      </c>
      <c r="J32" s="177" t="str">
        <f>VLOOKUP(G32,'WD(Senior)'!$B$6:$H$85,3,FALSE)</f>
        <v>呂郭碧鳳</v>
      </c>
      <c r="K32" s="145"/>
      <c r="L32" s="145"/>
      <c r="M32" s="145"/>
      <c r="N32" s="145"/>
      <c r="O32" s="126"/>
    </row>
    <row r="33" spans="2:27" hidden="1">
      <c r="B33" s="160">
        <v>28</v>
      </c>
      <c r="C33" s="170" t="s">
        <v>97</v>
      </c>
      <c r="D33" s="171">
        <v>6</v>
      </c>
      <c r="E33" s="172" t="s">
        <v>50</v>
      </c>
      <c r="F33" s="173" t="s">
        <v>154</v>
      </c>
      <c r="G33" s="174" t="s">
        <v>158</v>
      </c>
      <c r="H33" s="177" t="str">
        <f>VLOOKUP(E33,'WD(Senior)'!$B$6:$H$85,3,FALSE)</f>
        <v>干巴爹</v>
      </c>
      <c r="I33" s="177" t="s">
        <v>154</v>
      </c>
      <c r="J33" s="177" t="e">
        <f>VLOOKUP(G33,'WD(Senior)'!$B$6:$H$85,3,FALSE)</f>
        <v>#N/A</v>
      </c>
      <c r="K33" s="145"/>
      <c r="L33" s="145"/>
      <c r="M33" s="145"/>
      <c r="N33" s="145"/>
      <c r="O33" s="126"/>
    </row>
    <row r="34" spans="2:27" hidden="1">
      <c r="B34" s="160">
        <v>29</v>
      </c>
      <c r="C34" s="170" t="s">
        <v>97</v>
      </c>
      <c r="D34" s="171">
        <v>7</v>
      </c>
      <c r="E34" s="172" t="s">
        <v>54</v>
      </c>
      <c r="F34" s="173" t="s">
        <v>154</v>
      </c>
      <c r="G34" s="174" t="s">
        <v>75</v>
      </c>
      <c r="H34" s="177" t="str">
        <f>VLOOKUP(E34,'WD(Senior)'!$B$6:$H$85,3,FALSE)</f>
        <v xml:space="preserve">Chan’s </v>
      </c>
      <c r="I34" s="177" t="s">
        <v>154</v>
      </c>
      <c r="J34" s="177" t="str">
        <f>VLOOKUP(G34,'WD(Senior)'!$B$6:$H$85,3,FALSE)</f>
        <v>SVB 無比</v>
      </c>
      <c r="K34" s="145"/>
      <c r="L34" s="145"/>
      <c r="M34" s="145"/>
      <c r="N34" s="145"/>
      <c r="O34" s="126"/>
    </row>
    <row r="35" spans="2:27" hidden="1">
      <c r="B35" s="160">
        <v>30</v>
      </c>
      <c r="C35" s="170" t="s">
        <v>97</v>
      </c>
      <c r="D35" s="171">
        <v>8</v>
      </c>
      <c r="E35" s="172" t="s">
        <v>75</v>
      </c>
      <c r="F35" s="173" t="s">
        <v>154</v>
      </c>
      <c r="G35" s="174" t="s">
        <v>158</v>
      </c>
      <c r="H35" s="177" t="str">
        <f>VLOOKUP(E35,'WD(Senior)'!$B$6:$H$85,3,FALSE)</f>
        <v>SVB 無比</v>
      </c>
      <c r="I35" s="177" t="s">
        <v>154</v>
      </c>
      <c r="J35" s="177" t="e">
        <f>VLOOKUP(G35,'WD(Senior)'!$B$6:$H$85,3,FALSE)</f>
        <v>#N/A</v>
      </c>
      <c r="K35" s="145"/>
      <c r="L35" s="145"/>
      <c r="M35" s="145"/>
      <c r="N35" s="145"/>
      <c r="O35" s="126"/>
    </row>
    <row r="36" spans="2:27" hidden="1">
      <c r="B36" s="160">
        <v>31</v>
      </c>
      <c r="C36" s="170" t="s">
        <v>97</v>
      </c>
      <c r="D36" s="171">
        <v>9</v>
      </c>
      <c r="E36" s="172" t="s">
        <v>71</v>
      </c>
      <c r="F36" s="173" t="s">
        <v>154</v>
      </c>
      <c r="G36" s="174" t="s">
        <v>158</v>
      </c>
      <c r="H36" s="177" t="str">
        <f>VLOOKUP(E36,'WD(Senior)'!$B$6:$H$85,3,FALSE)</f>
        <v>呂郭碧鳳</v>
      </c>
      <c r="I36" s="177" t="s">
        <v>154</v>
      </c>
      <c r="J36" s="177" t="e">
        <f>VLOOKUP(G36,'WD(Senior)'!$B$6:$H$85,3,FALSE)</f>
        <v>#N/A</v>
      </c>
      <c r="K36" s="145"/>
      <c r="L36" s="145"/>
      <c r="M36" s="145"/>
      <c r="N36" s="145"/>
      <c r="O36" s="126"/>
    </row>
    <row r="37" spans="2:27" hidden="1">
      <c r="B37" s="160">
        <v>32</v>
      </c>
      <c r="C37" s="178" t="s">
        <v>97</v>
      </c>
      <c r="D37" s="179">
        <v>10</v>
      </c>
      <c r="E37" s="180" t="s">
        <v>50</v>
      </c>
      <c r="F37" s="181" t="s">
        <v>154</v>
      </c>
      <c r="G37" s="182" t="s">
        <v>54</v>
      </c>
      <c r="H37" s="183" t="str">
        <f>VLOOKUP(E37,'WD(Senior)'!$B$6:$H$85,3,FALSE)</f>
        <v>干巴爹</v>
      </c>
      <c r="I37" s="183" t="s">
        <v>154</v>
      </c>
      <c r="J37" s="183" t="str">
        <f>VLOOKUP(G37,'WD(Senior)'!$B$6:$H$85,3,FALSE)</f>
        <v xml:space="preserve">Chan’s </v>
      </c>
      <c r="K37" s="145"/>
      <c r="L37" s="145"/>
      <c r="M37" s="145"/>
      <c r="N37" s="145"/>
      <c r="O37" s="126"/>
      <c r="P37" s="126"/>
      <c r="Q37" s="116"/>
      <c r="R37" s="116"/>
    </row>
    <row r="38" spans="2:27" hidden="1">
      <c r="B38" s="160">
        <v>29</v>
      </c>
      <c r="C38" s="184" t="s">
        <v>159</v>
      </c>
      <c r="D38" s="185">
        <v>4</v>
      </c>
      <c r="E38" s="186" t="s">
        <v>160</v>
      </c>
      <c r="F38" s="173" t="s">
        <v>154</v>
      </c>
      <c r="G38" s="187" t="s">
        <v>161</v>
      </c>
      <c r="H38" s="177" t="e">
        <f>VLOOKUP(E38,'WD(Senior)'!$B$6:$H$85,3,FALSE)</f>
        <v>#N/A</v>
      </c>
      <c r="I38" s="177" t="s">
        <v>154</v>
      </c>
      <c r="J38" s="177" t="e">
        <f>VLOOKUP(G38,'WD(Senior)'!$B$6:$H$85,3,FALSE)</f>
        <v>#N/A</v>
      </c>
      <c r="K38" s="145"/>
      <c r="L38" s="145"/>
      <c r="M38" s="145"/>
      <c r="N38" s="145"/>
      <c r="O38" s="126"/>
      <c r="P38" s="87"/>
    </row>
    <row r="39" spans="2:27" hidden="1">
      <c r="B39" s="160">
        <v>30</v>
      </c>
      <c r="C39" s="184" t="s">
        <v>159</v>
      </c>
      <c r="D39" s="185">
        <v>5</v>
      </c>
      <c r="E39" s="186" t="s">
        <v>162</v>
      </c>
      <c r="F39" s="173" t="s">
        <v>154</v>
      </c>
      <c r="G39" s="187" t="s">
        <v>161</v>
      </c>
      <c r="H39" s="177" t="e">
        <f>VLOOKUP(E39,'WD(Senior)'!$B$6:$H$85,3,FALSE)</f>
        <v>#N/A</v>
      </c>
      <c r="I39" s="177" t="s">
        <v>154</v>
      </c>
      <c r="J39" s="177" t="e">
        <f>VLOOKUP(G39,'WD(Senior)'!$B$6:$H$85,3,FALSE)</f>
        <v>#N/A</v>
      </c>
      <c r="K39" s="145"/>
      <c r="L39" s="145"/>
      <c r="M39" s="145"/>
      <c r="N39" s="145"/>
      <c r="O39" s="126"/>
      <c r="P39" s="87"/>
    </row>
    <row r="40" spans="2:27" hidden="1">
      <c r="B40" s="160">
        <v>31</v>
      </c>
      <c r="C40" s="188" t="s">
        <v>159</v>
      </c>
      <c r="D40" s="189">
        <v>6</v>
      </c>
      <c r="E40" s="190" t="s">
        <v>163</v>
      </c>
      <c r="F40" s="191" t="s">
        <v>154</v>
      </c>
      <c r="G40" s="192" t="s">
        <v>160</v>
      </c>
      <c r="H40" s="177" t="e">
        <f>VLOOKUP(E40,'WD(Senior)'!$B$6:$H$85,3,FALSE)</f>
        <v>#N/A</v>
      </c>
      <c r="I40" s="193" t="s">
        <v>154</v>
      </c>
      <c r="J40" s="193" t="e">
        <f>VLOOKUP(G40,'WD(Senior)'!$B$6:$H$85,3,FALSE)</f>
        <v>#N/A</v>
      </c>
      <c r="K40" s="145"/>
      <c r="L40" s="145"/>
      <c r="M40" s="145"/>
      <c r="N40" s="145"/>
      <c r="O40" s="126"/>
      <c r="P40" s="126"/>
      <c r="Q40" s="148" t="s">
        <v>149</v>
      </c>
      <c r="R40" s="138" t="s">
        <v>22</v>
      </c>
      <c r="S40" s="138" t="s">
        <v>150</v>
      </c>
      <c r="T40" s="138" t="s">
        <v>151</v>
      </c>
      <c r="U40" s="138" t="s">
        <v>32</v>
      </c>
      <c r="W40" s="148" t="s">
        <v>149</v>
      </c>
      <c r="X40" s="138" t="s">
        <v>22</v>
      </c>
      <c r="Y40" s="138" t="s">
        <v>150</v>
      </c>
      <c r="Z40" s="138" t="s">
        <v>151</v>
      </c>
      <c r="AA40" s="138" t="s">
        <v>32</v>
      </c>
    </row>
    <row r="41" spans="2:27" hidden="1">
      <c r="B41" s="160">
        <v>32</v>
      </c>
      <c r="C41" s="184" t="s">
        <v>164</v>
      </c>
      <c r="D41" s="185">
        <v>1</v>
      </c>
      <c r="E41" s="186" t="s">
        <v>165</v>
      </c>
      <c r="F41" s="173" t="s">
        <v>154</v>
      </c>
      <c r="G41" s="187" t="s">
        <v>166</v>
      </c>
      <c r="H41" s="175" t="e">
        <f>VLOOKUP(E41,'WD(Senior)'!$B$6:$H$85,3,FALSE)</f>
        <v>#N/A</v>
      </c>
      <c r="I41" s="194" t="s">
        <v>154</v>
      </c>
      <c r="J41" s="175" t="e">
        <f>VLOOKUP(G41,'WD(Senior)'!$B$6:$H$85,3,FALSE)</f>
        <v>#N/A</v>
      </c>
      <c r="K41" s="145"/>
      <c r="L41" s="145"/>
      <c r="M41" s="145"/>
      <c r="N41" s="145"/>
      <c r="O41" s="126"/>
      <c r="P41" s="126" t="s">
        <v>167</v>
      </c>
      <c r="Q41" s="147">
        <v>1</v>
      </c>
      <c r="R41" s="154"/>
      <c r="S41" s="154"/>
      <c r="T41" s="154"/>
      <c r="U41" s="154">
        <f>S41*3+T41*0</f>
        <v>0</v>
      </c>
      <c r="V41" s="87" t="s">
        <v>157</v>
      </c>
      <c r="W41" s="147">
        <v>1</v>
      </c>
      <c r="X41" s="154"/>
      <c r="Y41" s="154"/>
      <c r="Z41" s="154"/>
      <c r="AA41" s="154">
        <f>Y41*3+Z41*0</f>
        <v>0</v>
      </c>
    </row>
    <row r="42" spans="2:27" hidden="1">
      <c r="B42" s="160">
        <v>33</v>
      </c>
      <c r="C42" s="184" t="s">
        <v>164</v>
      </c>
      <c r="D42" s="185">
        <v>2</v>
      </c>
      <c r="E42" s="186" t="s">
        <v>168</v>
      </c>
      <c r="F42" s="173" t="s">
        <v>154</v>
      </c>
      <c r="G42" s="187" t="s">
        <v>166</v>
      </c>
      <c r="H42" s="177" t="e">
        <f>VLOOKUP(E42,'WD(Senior)'!$B$6:$H$85,3,FALSE)</f>
        <v>#N/A</v>
      </c>
      <c r="I42" s="175" t="s">
        <v>154</v>
      </c>
      <c r="J42" s="177" t="e">
        <f>VLOOKUP(G42,'WD(Senior)'!$B$6:$H$85,3,FALSE)</f>
        <v>#N/A</v>
      </c>
      <c r="K42" s="145"/>
      <c r="L42" s="145"/>
      <c r="M42" s="145"/>
      <c r="N42" s="145"/>
      <c r="O42" s="126"/>
      <c r="P42" s="126"/>
      <c r="Q42" s="147">
        <v>2</v>
      </c>
      <c r="R42" s="154"/>
      <c r="S42" s="154"/>
      <c r="T42" s="154"/>
      <c r="U42" s="154">
        <f>S42*3+T42*0</f>
        <v>0</v>
      </c>
      <c r="W42" s="147">
        <v>2</v>
      </c>
      <c r="X42" s="154"/>
      <c r="Y42" s="154"/>
      <c r="Z42" s="154"/>
      <c r="AA42" s="154">
        <f>Y42*3+Z42*0</f>
        <v>0</v>
      </c>
    </row>
    <row r="43" spans="2:27" hidden="1">
      <c r="B43" s="160">
        <v>34</v>
      </c>
      <c r="C43" s="184" t="s">
        <v>164</v>
      </c>
      <c r="D43" s="195">
        <v>3</v>
      </c>
      <c r="E43" s="190" t="s">
        <v>165</v>
      </c>
      <c r="F43" s="191" t="s">
        <v>154</v>
      </c>
      <c r="G43" s="192" t="s">
        <v>168</v>
      </c>
      <c r="H43" s="177" t="e">
        <f>VLOOKUP(E43,'WD(Senior)'!$B$6:$H$85,3,FALSE)</f>
        <v>#N/A</v>
      </c>
      <c r="I43" s="177" t="s">
        <v>154</v>
      </c>
      <c r="J43" s="177" t="e">
        <f>VLOOKUP(G43,'WD(Senior)'!$B$6:$H$85,3,FALSE)</f>
        <v>#N/A</v>
      </c>
      <c r="K43" s="145"/>
      <c r="L43" s="145"/>
      <c r="M43" s="145"/>
      <c r="N43" s="145"/>
      <c r="O43" s="126"/>
      <c r="P43" s="126"/>
      <c r="Q43" s="147">
        <v>3</v>
      </c>
      <c r="R43" s="154"/>
      <c r="S43" s="154"/>
      <c r="T43" s="154"/>
      <c r="U43" s="154">
        <f>S43*3+T43*0</f>
        <v>0</v>
      </c>
      <c r="W43" s="147">
        <v>3</v>
      </c>
      <c r="X43" s="154"/>
      <c r="Y43" s="154"/>
      <c r="Z43" s="154"/>
      <c r="AA43" s="154">
        <f>Y43*3+Z43*0</f>
        <v>0</v>
      </c>
    </row>
    <row r="44" spans="2:27" hidden="1">
      <c r="B44" s="160">
        <v>35</v>
      </c>
      <c r="C44" s="196" t="s">
        <v>169</v>
      </c>
      <c r="D44" s="185">
        <v>1</v>
      </c>
      <c r="E44" s="197" t="s">
        <v>170</v>
      </c>
      <c r="F44" s="198" t="s">
        <v>154</v>
      </c>
      <c r="G44" s="199" t="s">
        <v>171</v>
      </c>
      <c r="H44" s="177" t="e">
        <f>VLOOKUP(E44,'WD(Senior)'!$B$6:$H$85,3,FALSE)</f>
        <v>#N/A</v>
      </c>
      <c r="I44" s="177" t="s">
        <v>154</v>
      </c>
      <c r="J44" s="177" t="e">
        <f>VLOOKUP(G44,'WD(Senior)'!$B$6:$H$85,3,FALSE)</f>
        <v>#N/A</v>
      </c>
      <c r="K44" s="145"/>
      <c r="L44" s="145"/>
      <c r="M44" s="145"/>
      <c r="N44" s="145"/>
      <c r="O44" s="126"/>
      <c r="P44" s="126"/>
      <c r="Q44" s="147"/>
      <c r="R44" s="167"/>
      <c r="S44" s="154"/>
      <c r="T44" s="154"/>
      <c r="U44" s="154"/>
      <c r="W44" s="147"/>
      <c r="X44" s="167"/>
      <c r="Y44" s="154"/>
      <c r="Z44" s="154"/>
      <c r="AA44" s="154">
        <f>Y44*3+Z44*0</f>
        <v>0</v>
      </c>
    </row>
    <row r="45" spans="2:27" hidden="1">
      <c r="B45" s="160">
        <v>36</v>
      </c>
      <c r="C45" s="184" t="s">
        <v>169</v>
      </c>
      <c r="D45" s="185">
        <v>2</v>
      </c>
      <c r="E45" s="186" t="s">
        <v>172</v>
      </c>
      <c r="F45" s="173" t="s">
        <v>154</v>
      </c>
      <c r="G45" s="187" t="s">
        <v>171</v>
      </c>
      <c r="H45" s="177" t="e">
        <f>VLOOKUP(E45,'WD(Senior)'!$B$6:$H$85,3,FALSE)</f>
        <v>#N/A</v>
      </c>
      <c r="I45" s="177" t="s">
        <v>154</v>
      </c>
      <c r="J45" s="177" t="e">
        <f>VLOOKUP(G45,'WD(Senior)'!$B$6:$H$85,3,FALSE)</f>
        <v>#N/A</v>
      </c>
      <c r="K45" s="145"/>
      <c r="L45" s="145"/>
      <c r="M45" s="145"/>
      <c r="N45" s="145"/>
      <c r="O45" s="126"/>
      <c r="P45" s="87"/>
    </row>
    <row r="46" spans="2:27" hidden="1">
      <c r="B46" s="200">
        <v>33</v>
      </c>
      <c r="C46" s="188" t="s">
        <v>169</v>
      </c>
      <c r="D46" s="189">
        <v>3</v>
      </c>
      <c r="E46" s="190" t="s">
        <v>170</v>
      </c>
      <c r="F46" s="191" t="s">
        <v>154</v>
      </c>
      <c r="G46" s="192" t="s">
        <v>172</v>
      </c>
      <c r="H46" s="177" t="e">
        <f>VLOOKUP(E46,'WD(Senior)'!$B$6:$H$85,3,FALSE)</f>
        <v>#N/A</v>
      </c>
      <c r="I46" s="177" t="s">
        <v>154</v>
      </c>
      <c r="J46" s="177" t="e">
        <f>VLOOKUP(G46,'WD(Senior)'!$B$6:$H$85,3,FALSE)</f>
        <v>#N/A</v>
      </c>
      <c r="K46" s="145"/>
      <c r="L46" s="145"/>
      <c r="M46" s="145"/>
      <c r="N46" s="145"/>
      <c r="O46" s="126"/>
      <c r="P46" s="87"/>
    </row>
    <row r="47" spans="2:27" hidden="1">
      <c r="B47" s="160">
        <v>34</v>
      </c>
      <c r="C47" s="184" t="s">
        <v>173</v>
      </c>
      <c r="D47" s="185">
        <v>1</v>
      </c>
      <c r="E47" s="186" t="s">
        <v>174</v>
      </c>
      <c r="F47" s="173" t="s">
        <v>154</v>
      </c>
      <c r="G47" s="187" t="s">
        <v>175</v>
      </c>
      <c r="H47" s="177" t="e">
        <f>VLOOKUP(E47,'WD(Senior)'!$B$6:$H$85,3,FALSE)</f>
        <v>#N/A</v>
      </c>
      <c r="I47" s="177" t="s">
        <v>154</v>
      </c>
      <c r="J47" s="177" t="e">
        <f>VLOOKUP(G47,'WD(Senior)'!$B$6:$H$85,3,FALSE)</f>
        <v>#N/A</v>
      </c>
      <c r="K47" s="145"/>
      <c r="L47" s="145"/>
      <c r="M47" s="145"/>
      <c r="N47" s="145"/>
      <c r="O47" s="126"/>
      <c r="P47" s="126" t="s">
        <v>176</v>
      </c>
      <c r="Q47" s="148" t="s">
        <v>149</v>
      </c>
      <c r="R47" s="138" t="s">
        <v>22</v>
      </c>
      <c r="S47" s="138" t="s">
        <v>150</v>
      </c>
      <c r="T47" s="138" t="s">
        <v>151</v>
      </c>
      <c r="U47" s="138" t="s">
        <v>32</v>
      </c>
      <c r="V47" s="87" t="s">
        <v>159</v>
      </c>
      <c r="W47" s="148" t="s">
        <v>149</v>
      </c>
      <c r="X47" s="138" t="s">
        <v>22</v>
      </c>
      <c r="Y47" s="138" t="s">
        <v>150</v>
      </c>
      <c r="Z47" s="138" t="s">
        <v>151</v>
      </c>
      <c r="AA47" s="138" t="s">
        <v>32</v>
      </c>
    </row>
    <row r="48" spans="2:27" hidden="1">
      <c r="B48" s="200">
        <v>35</v>
      </c>
      <c r="C48" s="184" t="s">
        <v>173</v>
      </c>
      <c r="D48" s="185">
        <v>2</v>
      </c>
      <c r="E48" s="186" t="s">
        <v>177</v>
      </c>
      <c r="F48" s="173" t="s">
        <v>154</v>
      </c>
      <c r="G48" s="187" t="s">
        <v>175</v>
      </c>
      <c r="H48" s="177" t="e">
        <f>VLOOKUP(E48,'WD(Senior)'!$B$6:$H$85,3,FALSE)</f>
        <v>#N/A</v>
      </c>
      <c r="I48" s="177" t="s">
        <v>154</v>
      </c>
      <c r="J48" s="177" t="e">
        <f>VLOOKUP(G48,'WD(Senior)'!$B$6:$H$85,3,FALSE)</f>
        <v>#N/A</v>
      </c>
      <c r="K48" s="145"/>
      <c r="L48" s="145"/>
      <c r="M48" s="145"/>
      <c r="N48" s="145"/>
      <c r="O48" s="126"/>
      <c r="P48" s="126"/>
      <c r="Q48" s="147">
        <v>1</v>
      </c>
      <c r="R48" s="154"/>
      <c r="S48" s="154"/>
      <c r="T48" s="154"/>
      <c r="U48" s="154">
        <f>S48*3+T48*0</f>
        <v>0</v>
      </c>
      <c r="W48" s="147">
        <v>1</v>
      </c>
      <c r="X48" s="154"/>
      <c r="Y48" s="154"/>
      <c r="Z48" s="154"/>
      <c r="AA48" s="154">
        <f>Y48*3+Z48*0</f>
        <v>0</v>
      </c>
    </row>
    <row r="49" spans="2:27" hidden="1">
      <c r="B49" s="160">
        <v>36</v>
      </c>
      <c r="C49" s="188" t="s">
        <v>173</v>
      </c>
      <c r="D49" s="195">
        <v>3</v>
      </c>
      <c r="E49" s="190" t="s">
        <v>174</v>
      </c>
      <c r="F49" s="191" t="s">
        <v>154</v>
      </c>
      <c r="G49" s="192" t="s">
        <v>177</v>
      </c>
      <c r="H49" s="177" t="e">
        <f>VLOOKUP(E49,'WD(Senior)'!$B$6:$H$85,3,FALSE)</f>
        <v>#N/A</v>
      </c>
      <c r="I49" s="177" t="s">
        <v>154</v>
      </c>
      <c r="J49" s="177" t="e">
        <f>VLOOKUP(G49,'WD(Senior)'!$B$6:$H$85,3,FALSE)</f>
        <v>#N/A</v>
      </c>
      <c r="K49" s="145"/>
      <c r="L49" s="145"/>
      <c r="M49" s="145"/>
      <c r="N49" s="145"/>
      <c r="O49" s="126"/>
      <c r="P49" s="126"/>
      <c r="Q49" s="147">
        <v>2</v>
      </c>
      <c r="R49" s="154"/>
      <c r="S49" s="154"/>
      <c r="T49" s="154"/>
      <c r="U49" s="154">
        <f>S49*3+T49*0</f>
        <v>0</v>
      </c>
      <c r="W49" s="147">
        <v>2</v>
      </c>
      <c r="X49" s="154"/>
      <c r="Y49" s="154"/>
      <c r="Z49" s="154"/>
      <c r="AA49" s="154">
        <f>Y49*3+Z49*0</f>
        <v>0</v>
      </c>
    </row>
    <row r="50" spans="2:27" hidden="1">
      <c r="B50" s="200">
        <v>37</v>
      </c>
      <c r="C50" s="201" t="s">
        <v>178</v>
      </c>
      <c r="D50" s="185">
        <v>1</v>
      </c>
      <c r="E50" s="197" t="s">
        <v>179</v>
      </c>
      <c r="F50" s="198" t="s">
        <v>154</v>
      </c>
      <c r="G50" s="199" t="s">
        <v>180</v>
      </c>
      <c r="H50" s="177" t="e">
        <f>VLOOKUP(E50,'WD(Senior)'!$B$6:$H$85,3,FALSE)</f>
        <v>#N/A</v>
      </c>
      <c r="I50" s="177" t="s">
        <v>154</v>
      </c>
      <c r="J50" s="177" t="e">
        <f>VLOOKUP(G50,'WD(Senior)'!$B$6:$H$85,3,FALSE)</f>
        <v>#N/A</v>
      </c>
      <c r="K50" s="145"/>
      <c r="L50" s="145"/>
      <c r="M50" s="145"/>
      <c r="N50" s="145"/>
      <c r="O50" s="126"/>
      <c r="P50" s="126"/>
      <c r="Q50" s="147">
        <v>3</v>
      </c>
      <c r="R50" s="154"/>
      <c r="S50" s="154"/>
      <c r="T50" s="154"/>
      <c r="U50" s="154">
        <f>S50*3+T50*0</f>
        <v>0</v>
      </c>
      <c r="W50" s="147">
        <v>3</v>
      </c>
      <c r="X50" s="154"/>
      <c r="Y50" s="154"/>
      <c r="Z50" s="154"/>
      <c r="AA50" s="154">
        <f>Y50*3+Z50*0</f>
        <v>0</v>
      </c>
    </row>
    <row r="51" spans="2:27" hidden="1">
      <c r="B51" s="160">
        <v>38</v>
      </c>
      <c r="C51" s="201" t="s">
        <v>178</v>
      </c>
      <c r="D51" s="185">
        <v>2</v>
      </c>
      <c r="E51" s="186" t="s">
        <v>181</v>
      </c>
      <c r="F51" s="173" t="s">
        <v>154</v>
      </c>
      <c r="G51" s="187" t="s">
        <v>180</v>
      </c>
      <c r="H51" s="177" t="e">
        <f>VLOOKUP(E51,'WD(Senior)'!$B$6:$H$85,3,FALSE)</f>
        <v>#N/A</v>
      </c>
      <c r="I51" s="177" t="s">
        <v>154</v>
      </c>
      <c r="J51" s="177" t="e">
        <f>VLOOKUP(G51,'WD(Senior)'!$B$6:$H$85,3,FALSE)</f>
        <v>#N/A</v>
      </c>
      <c r="K51" s="145"/>
      <c r="L51" s="145"/>
      <c r="M51" s="145"/>
      <c r="N51" s="145"/>
      <c r="O51" s="126"/>
      <c r="P51" s="126"/>
      <c r="Q51" s="147"/>
      <c r="R51" s="167"/>
      <c r="S51" s="154"/>
      <c r="T51" s="154"/>
      <c r="U51" s="154"/>
      <c r="W51" s="147">
        <v>4</v>
      </c>
      <c r="X51" s="167"/>
      <c r="Y51" s="154"/>
      <c r="Z51" s="154"/>
      <c r="AA51" s="154">
        <f>Y51*3+Z51*0</f>
        <v>0</v>
      </c>
    </row>
    <row r="52" spans="2:27" hidden="1">
      <c r="B52" s="200">
        <v>39</v>
      </c>
      <c r="C52" s="202" t="s">
        <v>178</v>
      </c>
      <c r="D52" s="189">
        <v>3</v>
      </c>
      <c r="E52" s="190" t="s">
        <v>179</v>
      </c>
      <c r="F52" s="191" t="s">
        <v>154</v>
      </c>
      <c r="G52" s="192" t="s">
        <v>181</v>
      </c>
      <c r="H52" s="177" t="e">
        <f>VLOOKUP(E52,'WD(Senior)'!$B$6:$H$85,3,FALSE)</f>
        <v>#N/A</v>
      </c>
      <c r="I52" s="177" t="s">
        <v>154</v>
      </c>
      <c r="J52" s="177" t="e">
        <f>VLOOKUP(G52,'WD(Senior)'!$B$6:$H$85,3,FALSE)</f>
        <v>#N/A</v>
      </c>
      <c r="K52" s="145"/>
      <c r="L52" s="145"/>
      <c r="M52" s="145"/>
      <c r="N52" s="145"/>
      <c r="O52" s="126"/>
      <c r="P52" s="87"/>
    </row>
    <row r="53" spans="2:27" hidden="1">
      <c r="B53" s="160">
        <v>40</v>
      </c>
      <c r="C53" s="201" t="s">
        <v>182</v>
      </c>
      <c r="D53" s="185">
        <v>1</v>
      </c>
      <c r="E53" s="186" t="s">
        <v>183</v>
      </c>
      <c r="F53" s="173" t="s">
        <v>154</v>
      </c>
      <c r="G53" s="187" t="s">
        <v>184</v>
      </c>
      <c r="H53" s="177" t="e">
        <f>VLOOKUP(E53,'WD(Senior)'!$B$6:$H$85,3,FALSE)</f>
        <v>#N/A</v>
      </c>
      <c r="I53" s="177" t="s">
        <v>154</v>
      </c>
      <c r="J53" s="177" t="e">
        <f>VLOOKUP(G53,'WD(Senior)'!$B$6:$H$85,3,FALSE)</f>
        <v>#N/A</v>
      </c>
      <c r="K53" s="145"/>
      <c r="L53" s="145"/>
      <c r="M53" s="145"/>
      <c r="N53" s="145"/>
      <c r="O53" s="126"/>
      <c r="P53" s="87"/>
    </row>
    <row r="54" spans="2:27" hidden="1">
      <c r="B54" s="200">
        <v>41</v>
      </c>
      <c r="C54" s="201" t="s">
        <v>182</v>
      </c>
      <c r="D54" s="185">
        <v>2</v>
      </c>
      <c r="E54" s="186" t="s">
        <v>185</v>
      </c>
      <c r="F54" s="173" t="s">
        <v>154</v>
      </c>
      <c r="G54" s="187" t="s">
        <v>184</v>
      </c>
      <c r="H54" s="177" t="e">
        <f>VLOOKUP(E54,'WD(Senior)'!$B$6:$H$85,3,FALSE)</f>
        <v>#N/A</v>
      </c>
      <c r="I54" s="177" t="s">
        <v>154</v>
      </c>
      <c r="J54" s="177" t="e">
        <f>VLOOKUP(G54,'WD(Senior)'!$B$6:$H$85,3,FALSE)</f>
        <v>#N/A</v>
      </c>
      <c r="K54" s="145"/>
      <c r="L54" s="145"/>
      <c r="M54" s="145"/>
      <c r="N54" s="145"/>
      <c r="O54" s="126"/>
      <c r="P54" s="87"/>
    </row>
    <row r="55" spans="2:27" hidden="1">
      <c r="B55" s="160">
        <v>42</v>
      </c>
      <c r="C55" s="188" t="s">
        <v>182</v>
      </c>
      <c r="D55" s="195">
        <v>3</v>
      </c>
      <c r="E55" s="190" t="s">
        <v>183</v>
      </c>
      <c r="F55" s="191" t="s">
        <v>154</v>
      </c>
      <c r="G55" s="192" t="s">
        <v>185</v>
      </c>
      <c r="H55" s="177" t="e">
        <f>VLOOKUP(E55,'WD(Senior)'!$B$6:$H$85,3,FALSE)</f>
        <v>#N/A</v>
      </c>
      <c r="I55" s="177" t="s">
        <v>154</v>
      </c>
      <c r="J55" s="177" t="e">
        <f>VLOOKUP(G55,'WD(Senior)'!$B$6:$H$85,3,FALSE)</f>
        <v>#N/A</v>
      </c>
      <c r="K55" s="145"/>
      <c r="L55" s="145"/>
      <c r="M55" s="145"/>
      <c r="N55" s="145"/>
      <c r="O55" s="126"/>
      <c r="P55" s="87"/>
    </row>
    <row r="56" spans="2:27" hidden="1">
      <c r="B56" s="200">
        <v>43</v>
      </c>
      <c r="C56" s="201" t="s">
        <v>186</v>
      </c>
      <c r="D56" s="185">
        <v>1</v>
      </c>
      <c r="E56" s="186" t="s">
        <v>187</v>
      </c>
      <c r="F56" s="173" t="s">
        <v>154</v>
      </c>
      <c r="G56" s="187" t="s">
        <v>188</v>
      </c>
      <c r="H56" s="177" t="e">
        <f>VLOOKUP(E56,'WD(Senior)'!$B$6:$H$85,3,FALSE)</f>
        <v>#N/A</v>
      </c>
      <c r="I56" s="177" t="s">
        <v>154</v>
      </c>
      <c r="J56" s="177" t="e">
        <f>VLOOKUP(G56,'WD(Senior)'!$B$6:$H$85,3,FALSE)</f>
        <v>#N/A</v>
      </c>
      <c r="K56" s="145"/>
      <c r="L56" s="145"/>
      <c r="M56" s="145"/>
      <c r="N56" s="145"/>
      <c r="O56" s="126"/>
      <c r="P56" s="87"/>
    </row>
    <row r="57" spans="2:27" hidden="1">
      <c r="B57" s="160">
        <v>44</v>
      </c>
      <c r="C57" s="201" t="s">
        <v>186</v>
      </c>
      <c r="D57" s="185">
        <v>2</v>
      </c>
      <c r="E57" s="186" t="s">
        <v>189</v>
      </c>
      <c r="F57" s="173" t="s">
        <v>154</v>
      </c>
      <c r="G57" s="187" t="s">
        <v>190</v>
      </c>
      <c r="H57" s="177" t="e">
        <f>VLOOKUP(E57,'WD(Senior)'!$B$6:$H$85,3,FALSE)</f>
        <v>#N/A</v>
      </c>
      <c r="I57" s="177" t="s">
        <v>154</v>
      </c>
      <c r="J57" s="177" t="e">
        <f>VLOOKUP(G57,'WD(Senior)'!$B$6:$H$85,3,FALSE)</f>
        <v>#N/A</v>
      </c>
      <c r="K57" s="145"/>
      <c r="L57" s="145"/>
      <c r="M57" s="145"/>
      <c r="N57" s="145"/>
      <c r="O57" s="126"/>
      <c r="P57" s="87"/>
    </row>
    <row r="58" spans="2:27" hidden="1">
      <c r="B58" s="197">
        <v>45</v>
      </c>
      <c r="C58" s="201" t="s">
        <v>186</v>
      </c>
      <c r="D58" s="203">
        <v>3</v>
      </c>
      <c r="E58" s="173" t="s">
        <v>187</v>
      </c>
      <c r="F58" s="173" t="s">
        <v>154</v>
      </c>
      <c r="G58" s="173" t="s">
        <v>190</v>
      </c>
      <c r="H58" s="204" t="e">
        <f>VLOOKUP(E58,'WD(Senior)'!$B$6:$H$85,3,FALSE)</f>
        <v>#N/A</v>
      </c>
      <c r="I58" s="177" t="s">
        <v>154</v>
      </c>
      <c r="J58" s="177" t="e">
        <f>VLOOKUP(G58,'WD(Senior)'!$B$6:$H$85,3,FALSE)</f>
        <v>#N/A</v>
      </c>
      <c r="K58" s="145"/>
      <c r="L58" s="145"/>
      <c r="M58" s="145"/>
      <c r="N58" s="145"/>
      <c r="O58" s="126"/>
      <c r="P58" s="87"/>
    </row>
    <row r="59" spans="2:27" hidden="1">
      <c r="B59" s="160">
        <v>46</v>
      </c>
      <c r="C59" s="201" t="s">
        <v>186</v>
      </c>
      <c r="D59" s="185">
        <v>4</v>
      </c>
      <c r="E59" s="186" t="s">
        <v>189</v>
      </c>
      <c r="F59" s="173" t="s">
        <v>154</v>
      </c>
      <c r="G59" s="187" t="s">
        <v>188</v>
      </c>
      <c r="H59" s="177" t="e">
        <f>VLOOKUP(E59,'WD(Senior)'!$B$6:$H$85,3,FALSE)</f>
        <v>#N/A</v>
      </c>
      <c r="I59" s="177" t="s">
        <v>154</v>
      </c>
      <c r="J59" s="177" t="e">
        <f>VLOOKUP(G59,'WD(Senior)'!$B$6:$H$85,3,FALSE)</f>
        <v>#N/A</v>
      </c>
      <c r="K59" s="145"/>
      <c r="L59" s="145"/>
      <c r="M59" s="145"/>
      <c r="N59" s="145"/>
      <c r="O59" s="126"/>
      <c r="P59" s="87"/>
    </row>
    <row r="60" spans="2:27" hidden="1">
      <c r="B60" s="200">
        <v>47</v>
      </c>
      <c r="C60" s="201" t="s">
        <v>186</v>
      </c>
      <c r="D60" s="185">
        <v>5</v>
      </c>
      <c r="E60" s="186" t="s">
        <v>190</v>
      </c>
      <c r="F60" s="173" t="s">
        <v>154</v>
      </c>
      <c r="G60" s="187" t="s">
        <v>188</v>
      </c>
      <c r="H60" s="177" t="e">
        <f>VLOOKUP(E60,'WD(Senior)'!$B$6:$H$85,3,FALSE)</f>
        <v>#N/A</v>
      </c>
      <c r="I60" s="177" t="s">
        <v>154</v>
      </c>
      <c r="J60" s="177" t="e">
        <f>VLOOKUP(G60,'WD(Senior)'!$B$6:$H$85,3,FALSE)</f>
        <v>#N/A</v>
      </c>
      <c r="K60" s="145"/>
      <c r="L60" s="145"/>
      <c r="M60" s="145"/>
      <c r="N60" s="145"/>
      <c r="O60" s="126"/>
      <c r="P60" s="87"/>
    </row>
    <row r="61" spans="2:27" hidden="1">
      <c r="B61" s="160">
        <v>48</v>
      </c>
      <c r="C61" s="202" t="s">
        <v>186</v>
      </c>
      <c r="D61" s="195">
        <v>6</v>
      </c>
      <c r="E61" s="190" t="s">
        <v>187</v>
      </c>
      <c r="F61" s="191" t="s">
        <v>154</v>
      </c>
      <c r="G61" s="192" t="s">
        <v>189</v>
      </c>
      <c r="H61" s="193" t="e">
        <f>VLOOKUP(E61,'WD(Senior)'!$B$6:$H$85,3,FALSE)</f>
        <v>#N/A</v>
      </c>
      <c r="I61" s="193" t="s">
        <v>154</v>
      </c>
      <c r="J61" s="193" t="e">
        <f>VLOOKUP(G61,'WD(Senior)'!$B$6:$H$85,3,FALSE)</f>
        <v>#N/A</v>
      </c>
      <c r="K61" s="145"/>
      <c r="L61" s="145"/>
      <c r="M61" s="145"/>
      <c r="N61" s="145"/>
      <c r="O61" s="126"/>
      <c r="P61" s="87"/>
    </row>
    <row r="62" spans="2:27" hidden="1">
      <c r="B62" s="205"/>
      <c r="C62" s="205"/>
      <c r="D62" s="205"/>
      <c r="E62" s="205"/>
      <c r="F62" s="205"/>
      <c r="G62" s="205"/>
      <c r="H62" s="175" t="str">
        <f>VLOOKUP(E62,[1]MD!$B$6:$H$95,3,FALSE)</f>
        <v>仁二</v>
      </c>
      <c r="I62" s="116"/>
      <c r="J62" s="175">
        <f>VLOOKUP(G62,'WD(Senior)'!$B$6:$H$85,3,FALSE)</f>
        <v>0</v>
      </c>
      <c r="P62" s="87"/>
    </row>
    <row r="63" spans="2:27" hidden="1">
      <c r="H63" s="116"/>
      <c r="I63" s="116"/>
      <c r="J63" s="116"/>
      <c r="P63" s="87"/>
    </row>
    <row r="64" spans="2:27">
      <c r="P64" s="87"/>
    </row>
    <row r="65" spans="16:16">
      <c r="P65" s="87"/>
    </row>
  </sheetData>
  <sheetProtection selectLockedCells="1" selectUnlockedCells="1"/>
  <mergeCells count="1">
    <mergeCell ref="H3:J3"/>
  </mergeCells>
  <phoneticPr fontId="41" type="noConversion"/>
  <printOptions horizontalCentered="1" verticalCentered="1"/>
  <pageMargins left="0" right="0" top="0" bottom="0" header="0.51180555555555551" footer="0.51180555555555551"/>
  <pageSetup paperSize="9" firstPageNumber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P96"/>
  <sheetViews>
    <sheetView zoomScale="80" zoomScaleNormal="80" workbookViewId="0"/>
  </sheetViews>
  <sheetFormatPr defaultColWidth="9" defaultRowHeight="15.75"/>
  <cols>
    <col min="1" max="1" width="10.625" style="21" customWidth="1"/>
    <col min="2" max="2" width="8.875" style="21" customWidth="1"/>
    <col min="3" max="3" width="10.625" style="21" customWidth="1"/>
    <col min="4" max="4" width="30.625" style="1" customWidth="1"/>
    <col min="5" max="5" width="20.625" style="206" customWidth="1"/>
    <col min="6" max="6" width="10.625" style="206" customWidth="1"/>
    <col min="7" max="7" width="20.625" style="206" customWidth="1"/>
    <col min="8" max="8" width="8.625" style="1" customWidth="1"/>
    <col min="9" max="9" width="10.625" style="1" customWidth="1"/>
    <col min="10" max="10" width="20.375" style="21" customWidth="1"/>
    <col min="11" max="11" width="72.875" style="20" customWidth="1"/>
    <col min="12" max="12" width="20.625" style="21" customWidth="1"/>
    <col min="13" max="16384" width="9" style="21"/>
  </cols>
  <sheetData>
    <row r="1" spans="1:16" ht="21" customHeight="1">
      <c r="A1" s="14" t="s">
        <v>17</v>
      </c>
      <c r="B1" s="15"/>
      <c r="C1" s="15"/>
      <c r="D1" s="16"/>
      <c r="E1" s="17"/>
      <c r="F1" s="17"/>
      <c r="G1" s="17"/>
      <c r="H1" s="18"/>
      <c r="I1" s="18"/>
      <c r="J1" s="207"/>
    </row>
    <row r="2" spans="1:16" ht="21" customHeight="1">
      <c r="A2" s="208" t="s">
        <v>18</v>
      </c>
      <c r="B2" s="208"/>
      <c r="C2" s="208"/>
      <c r="D2" s="18"/>
      <c r="E2" s="17"/>
      <c r="F2" s="17"/>
      <c r="G2" s="17"/>
      <c r="H2" s="19"/>
      <c r="I2" s="19"/>
      <c r="J2" s="207"/>
    </row>
    <row r="3" spans="1:16" ht="21" customHeight="1">
      <c r="A3" s="209" t="s">
        <v>19</v>
      </c>
      <c r="B3" s="210"/>
      <c r="C3" s="210"/>
      <c r="D3" s="211"/>
      <c r="E3" s="212"/>
      <c r="F3" s="212"/>
      <c r="G3" s="212"/>
      <c r="H3" s="211"/>
      <c r="I3" s="211"/>
      <c r="J3" s="213"/>
      <c r="K3" s="31"/>
      <c r="L3" s="32"/>
    </row>
    <row r="4" spans="1:16" ht="21" customHeight="1">
      <c r="A4" s="33" t="s">
        <v>20</v>
      </c>
      <c r="B4" s="41" t="s">
        <v>21</v>
      </c>
      <c r="C4" s="35" t="s">
        <v>22</v>
      </c>
      <c r="D4" s="36" t="s">
        <v>23</v>
      </c>
      <c r="E4" s="37"/>
      <c r="F4" s="38" t="s">
        <v>24</v>
      </c>
      <c r="G4" s="37"/>
      <c r="H4" s="38" t="s">
        <v>24</v>
      </c>
      <c r="I4" s="37" t="s">
        <v>25</v>
      </c>
      <c r="J4" s="36" t="s">
        <v>26</v>
      </c>
      <c r="K4" s="214"/>
      <c r="L4" s="43"/>
    </row>
    <row r="5" spans="1:16" ht="21" customHeight="1">
      <c r="A5" s="44" t="s">
        <v>27</v>
      </c>
      <c r="B5" s="41" t="s">
        <v>28</v>
      </c>
      <c r="C5" s="45" t="s">
        <v>29</v>
      </c>
      <c r="D5" s="46" t="s">
        <v>30</v>
      </c>
      <c r="E5" s="215" t="s">
        <v>31</v>
      </c>
      <c r="F5" s="216" t="s">
        <v>32</v>
      </c>
      <c r="G5" s="215" t="s">
        <v>33</v>
      </c>
      <c r="H5" s="216" t="s">
        <v>32</v>
      </c>
      <c r="I5" s="217" t="s">
        <v>32</v>
      </c>
      <c r="J5" s="46" t="s">
        <v>28</v>
      </c>
      <c r="K5" s="218"/>
      <c r="L5" s="219" t="s">
        <v>34</v>
      </c>
      <c r="M5" s="208"/>
      <c r="N5" s="208"/>
      <c r="O5" s="208"/>
      <c r="P5" s="208"/>
    </row>
    <row r="6" spans="1:16" ht="20.100000000000001" customHeight="1">
      <c r="A6" s="220">
        <v>9</v>
      </c>
      <c r="B6" s="221" t="str">
        <f t="shared" ref="B6:B46" si="0">J6</f>
        <v>A1</v>
      </c>
      <c r="C6" s="222"/>
      <c r="D6" s="56" t="s">
        <v>191</v>
      </c>
      <c r="E6" s="56" t="s">
        <v>192</v>
      </c>
      <c r="F6" s="57">
        <v>9</v>
      </c>
      <c r="G6" s="56" t="s">
        <v>193</v>
      </c>
      <c r="H6" s="57">
        <v>0</v>
      </c>
      <c r="I6" s="223">
        <f t="shared" ref="I6:I96" si="1">F6+H6</f>
        <v>9</v>
      </c>
      <c r="J6" s="62" t="s">
        <v>38</v>
      </c>
      <c r="K6" s="224"/>
      <c r="L6" s="225"/>
      <c r="N6" s="226"/>
    </row>
    <row r="7" spans="1:16" ht="20.100000000000001" customHeight="1">
      <c r="A7" s="227">
        <v>1</v>
      </c>
      <c r="B7" s="221" t="str">
        <f t="shared" si="0"/>
        <v>B1</v>
      </c>
      <c r="C7" s="222"/>
      <c r="D7" s="56" t="s">
        <v>194</v>
      </c>
      <c r="E7" s="56" t="s">
        <v>195</v>
      </c>
      <c r="F7" s="57">
        <v>8</v>
      </c>
      <c r="G7" s="56" t="s">
        <v>196</v>
      </c>
      <c r="H7" s="57">
        <v>0</v>
      </c>
      <c r="I7" s="223">
        <f t="shared" si="1"/>
        <v>8</v>
      </c>
      <c r="J7" s="228" t="s">
        <v>42</v>
      </c>
      <c r="K7" s="224"/>
      <c r="L7" s="225"/>
      <c r="N7" s="226"/>
    </row>
    <row r="8" spans="1:16" ht="20.100000000000001" customHeight="1">
      <c r="A8" s="229">
        <v>2</v>
      </c>
      <c r="B8" s="221" t="str">
        <f t="shared" si="0"/>
        <v>D4</v>
      </c>
      <c r="C8" s="222"/>
      <c r="D8" s="56" t="s">
        <v>197</v>
      </c>
      <c r="E8" s="56" t="s">
        <v>198</v>
      </c>
      <c r="F8" s="57">
        <v>0</v>
      </c>
      <c r="G8" s="56" t="s">
        <v>199</v>
      </c>
      <c r="H8" s="57">
        <v>0</v>
      </c>
      <c r="I8" s="223">
        <f t="shared" si="1"/>
        <v>0</v>
      </c>
      <c r="J8" s="66" t="s">
        <v>71</v>
      </c>
      <c r="K8" s="224" t="s">
        <v>200</v>
      </c>
      <c r="L8" s="225"/>
      <c r="N8" s="226"/>
    </row>
    <row r="9" spans="1:16" ht="20.100000000000001" customHeight="1">
      <c r="A9" s="229">
        <v>3</v>
      </c>
      <c r="B9" s="221" t="str">
        <f t="shared" si="0"/>
        <v>B3</v>
      </c>
      <c r="C9" s="222"/>
      <c r="D9" s="56" t="s">
        <v>201</v>
      </c>
      <c r="E9" s="56" t="s">
        <v>202</v>
      </c>
      <c r="F9" s="57">
        <v>0</v>
      </c>
      <c r="G9" s="56" t="s">
        <v>203</v>
      </c>
      <c r="H9" s="57">
        <v>0</v>
      </c>
      <c r="I9" s="223">
        <f t="shared" si="1"/>
        <v>0</v>
      </c>
      <c r="J9" s="66" t="s">
        <v>90</v>
      </c>
      <c r="K9" s="224" t="s">
        <v>200</v>
      </c>
      <c r="L9" s="225"/>
      <c r="N9" s="226"/>
    </row>
    <row r="10" spans="1:16" ht="20.100000000000001" customHeight="1">
      <c r="A10" s="229">
        <v>4</v>
      </c>
      <c r="B10" s="221" t="str">
        <f t="shared" si="0"/>
        <v>D3</v>
      </c>
      <c r="C10" s="222"/>
      <c r="D10" s="56" t="s">
        <v>204</v>
      </c>
      <c r="E10" s="56" t="s">
        <v>205</v>
      </c>
      <c r="F10" s="57">
        <v>0</v>
      </c>
      <c r="G10" s="56" t="s">
        <v>206</v>
      </c>
      <c r="H10" s="57">
        <v>0</v>
      </c>
      <c r="I10" s="223">
        <f t="shared" si="1"/>
        <v>0</v>
      </c>
      <c r="J10" s="66" t="s">
        <v>75</v>
      </c>
      <c r="K10" s="224" t="s">
        <v>200</v>
      </c>
      <c r="L10" s="225"/>
      <c r="N10" s="226"/>
    </row>
    <row r="11" spans="1:16" ht="20.100000000000001" customHeight="1">
      <c r="A11" s="229">
        <v>5</v>
      </c>
      <c r="B11" s="221" t="str">
        <f t="shared" si="0"/>
        <v>C4</v>
      </c>
      <c r="C11" s="222"/>
      <c r="D11" s="56" t="s">
        <v>207</v>
      </c>
      <c r="E11" s="56" t="s">
        <v>208</v>
      </c>
      <c r="F11" s="57">
        <v>0</v>
      </c>
      <c r="G11" s="56" t="s">
        <v>209</v>
      </c>
      <c r="H11" s="57">
        <v>0</v>
      </c>
      <c r="I11" s="223">
        <f t="shared" si="1"/>
        <v>0</v>
      </c>
      <c r="J11" s="66" t="s">
        <v>86</v>
      </c>
      <c r="K11" s="224" t="s">
        <v>200</v>
      </c>
      <c r="L11" s="225"/>
      <c r="N11" s="226"/>
    </row>
    <row r="12" spans="1:16" ht="20.100000000000001" customHeight="1">
      <c r="A12" s="229">
        <v>6</v>
      </c>
      <c r="B12" s="221" t="str">
        <f t="shared" si="0"/>
        <v>A2</v>
      </c>
      <c r="C12" s="222"/>
      <c r="D12" s="56" t="s">
        <v>210</v>
      </c>
      <c r="E12" s="56" t="s">
        <v>211</v>
      </c>
      <c r="F12" s="57">
        <v>0</v>
      </c>
      <c r="G12" s="56" t="s">
        <v>212</v>
      </c>
      <c r="H12" s="57">
        <v>0</v>
      </c>
      <c r="I12" s="223">
        <f t="shared" si="1"/>
        <v>0</v>
      </c>
      <c r="J12" s="66" t="s">
        <v>79</v>
      </c>
      <c r="K12" s="224" t="s">
        <v>200</v>
      </c>
      <c r="L12" s="225"/>
      <c r="N12" s="226"/>
    </row>
    <row r="13" spans="1:16" ht="20.100000000000001" customHeight="1">
      <c r="A13" s="229">
        <v>7</v>
      </c>
      <c r="B13" s="221" t="str">
        <f t="shared" si="0"/>
        <v>A3</v>
      </c>
      <c r="C13" s="222"/>
      <c r="D13" s="56" t="s">
        <v>213</v>
      </c>
      <c r="E13" s="56" t="s">
        <v>214</v>
      </c>
      <c r="F13" s="57">
        <v>0</v>
      </c>
      <c r="G13" s="56" t="s">
        <v>215</v>
      </c>
      <c r="H13" s="57">
        <v>0</v>
      </c>
      <c r="I13" s="223">
        <f t="shared" si="1"/>
        <v>0</v>
      </c>
      <c r="J13" s="66" t="s">
        <v>67</v>
      </c>
      <c r="K13" s="224" t="s">
        <v>200</v>
      </c>
      <c r="L13" s="225"/>
      <c r="N13" s="226"/>
    </row>
    <row r="14" spans="1:16" ht="20.100000000000001" customHeight="1">
      <c r="A14" s="229">
        <v>8</v>
      </c>
      <c r="B14" s="221" t="str">
        <f t="shared" si="0"/>
        <v>B2</v>
      </c>
      <c r="C14" s="222"/>
      <c r="D14" s="56" t="s">
        <v>216</v>
      </c>
      <c r="E14" s="56" t="s">
        <v>217</v>
      </c>
      <c r="F14" s="57">
        <v>0</v>
      </c>
      <c r="G14" s="56" t="s">
        <v>218</v>
      </c>
      <c r="H14" s="57">
        <v>0</v>
      </c>
      <c r="I14" s="223">
        <f t="shared" si="1"/>
        <v>0</v>
      </c>
      <c r="J14" s="66" t="s">
        <v>82</v>
      </c>
      <c r="K14" s="224" t="s">
        <v>200</v>
      </c>
      <c r="L14" s="225"/>
      <c r="N14" s="226"/>
    </row>
    <row r="15" spans="1:16" ht="20.100000000000001" customHeight="1">
      <c r="A15" s="229">
        <v>10</v>
      </c>
      <c r="B15" s="221" t="str">
        <f t="shared" si="0"/>
        <v>C1</v>
      </c>
      <c r="C15" s="222"/>
      <c r="D15" s="56" t="s">
        <v>219</v>
      </c>
      <c r="E15" s="56" t="s">
        <v>220</v>
      </c>
      <c r="F15" s="57">
        <v>0</v>
      </c>
      <c r="G15" s="56" t="s">
        <v>221</v>
      </c>
      <c r="H15" s="57">
        <v>0</v>
      </c>
      <c r="I15" s="223">
        <f t="shared" si="1"/>
        <v>0</v>
      </c>
      <c r="J15" s="66" t="s">
        <v>46</v>
      </c>
      <c r="K15" s="224" t="s">
        <v>200</v>
      </c>
      <c r="L15" s="225"/>
      <c r="N15" s="226"/>
    </row>
    <row r="16" spans="1:16" ht="20.100000000000001" customHeight="1">
      <c r="A16" s="229">
        <v>11</v>
      </c>
      <c r="B16" s="221" t="str">
        <f t="shared" si="0"/>
        <v>B4</v>
      </c>
      <c r="C16" s="222"/>
      <c r="D16" s="56" t="s">
        <v>222</v>
      </c>
      <c r="E16" s="56" t="s">
        <v>223</v>
      </c>
      <c r="F16" s="57">
        <v>0</v>
      </c>
      <c r="G16" s="56" t="s">
        <v>224</v>
      </c>
      <c r="H16" s="57">
        <v>0</v>
      </c>
      <c r="I16" s="223">
        <f t="shared" si="1"/>
        <v>0</v>
      </c>
      <c r="J16" s="66" t="s">
        <v>156</v>
      </c>
      <c r="K16" s="224" t="s">
        <v>200</v>
      </c>
      <c r="L16" s="225"/>
      <c r="N16" s="226"/>
    </row>
    <row r="17" spans="1:14" ht="20.100000000000001" customHeight="1">
      <c r="A17" s="229">
        <v>12</v>
      </c>
      <c r="B17" s="221" t="str">
        <f t="shared" si="0"/>
        <v>C2</v>
      </c>
      <c r="C17" s="222"/>
      <c r="D17" s="56">
        <v>83</v>
      </c>
      <c r="E17" s="56" t="s">
        <v>225</v>
      </c>
      <c r="F17" s="57">
        <v>0</v>
      </c>
      <c r="G17" s="56" t="s">
        <v>226</v>
      </c>
      <c r="H17" s="57">
        <v>0</v>
      </c>
      <c r="I17" s="223">
        <f t="shared" si="1"/>
        <v>0</v>
      </c>
      <c r="J17" s="66" t="s">
        <v>63</v>
      </c>
      <c r="K17" s="224" t="s">
        <v>200</v>
      </c>
      <c r="L17" s="225"/>
      <c r="N17" s="226"/>
    </row>
    <row r="18" spans="1:14" ht="20.100000000000001" customHeight="1">
      <c r="A18" s="229">
        <v>13</v>
      </c>
      <c r="B18" s="221" t="str">
        <f t="shared" si="0"/>
        <v>A4</v>
      </c>
      <c r="C18" s="222"/>
      <c r="D18" s="56" t="s">
        <v>227</v>
      </c>
      <c r="E18" s="56" t="s">
        <v>228</v>
      </c>
      <c r="F18" s="57">
        <v>0</v>
      </c>
      <c r="G18" s="56" t="s">
        <v>229</v>
      </c>
      <c r="H18" s="57">
        <v>0</v>
      </c>
      <c r="I18" s="223">
        <f t="shared" si="1"/>
        <v>0</v>
      </c>
      <c r="J18" s="66" t="s">
        <v>155</v>
      </c>
      <c r="K18" s="224" t="s">
        <v>200</v>
      </c>
      <c r="L18" s="225"/>
      <c r="N18" s="226"/>
    </row>
    <row r="19" spans="1:14" ht="20.100000000000001" customHeight="1">
      <c r="A19" s="229">
        <v>14</v>
      </c>
      <c r="B19" s="221" t="str">
        <f t="shared" si="0"/>
        <v>C3</v>
      </c>
      <c r="C19" s="222"/>
      <c r="D19" s="56" t="s">
        <v>230</v>
      </c>
      <c r="E19" s="56" t="s">
        <v>231</v>
      </c>
      <c r="F19" s="57">
        <v>0</v>
      </c>
      <c r="G19" s="56" t="s">
        <v>232</v>
      </c>
      <c r="H19" s="57">
        <v>0</v>
      </c>
      <c r="I19" s="223">
        <f t="shared" si="1"/>
        <v>0</v>
      </c>
      <c r="J19" s="66" t="s">
        <v>58</v>
      </c>
      <c r="K19" s="224" t="s">
        <v>200</v>
      </c>
      <c r="L19" s="225"/>
      <c r="N19" s="226"/>
    </row>
    <row r="20" spans="1:14" ht="20.100000000000001" customHeight="1">
      <c r="A20" s="229">
        <v>15</v>
      </c>
      <c r="B20" s="221" t="str">
        <f t="shared" si="0"/>
        <v>D1</v>
      </c>
      <c r="C20" s="222"/>
      <c r="D20" s="56" t="s">
        <v>233</v>
      </c>
      <c r="E20" s="56" t="s">
        <v>234</v>
      </c>
      <c r="F20" s="57">
        <v>0</v>
      </c>
      <c r="G20" s="56" t="s">
        <v>235</v>
      </c>
      <c r="H20" s="57">
        <v>0</v>
      </c>
      <c r="I20" s="223">
        <f t="shared" si="1"/>
        <v>0</v>
      </c>
      <c r="J20" s="66" t="s">
        <v>50</v>
      </c>
      <c r="K20" s="224" t="s">
        <v>200</v>
      </c>
      <c r="L20" s="225"/>
      <c r="N20" s="226"/>
    </row>
    <row r="21" spans="1:14" ht="20.100000000000001" customHeight="1">
      <c r="A21" s="229">
        <v>16</v>
      </c>
      <c r="B21" s="221" t="str">
        <f t="shared" si="0"/>
        <v>D2</v>
      </c>
      <c r="C21" s="222"/>
      <c r="D21" s="56" t="s">
        <v>236</v>
      </c>
      <c r="E21" s="56" t="s">
        <v>237</v>
      </c>
      <c r="F21" s="57">
        <v>0</v>
      </c>
      <c r="G21" s="56" t="s">
        <v>238</v>
      </c>
      <c r="H21" s="57">
        <v>0</v>
      </c>
      <c r="I21" s="223">
        <f t="shared" si="1"/>
        <v>0</v>
      </c>
      <c r="J21" s="66" t="s">
        <v>54</v>
      </c>
      <c r="K21" s="224" t="s">
        <v>200</v>
      </c>
      <c r="L21" s="225"/>
      <c r="N21" s="226"/>
    </row>
    <row r="22" spans="1:14" ht="20.100000000000001" hidden="1" customHeight="1">
      <c r="A22" s="229">
        <v>22</v>
      </c>
      <c r="B22" s="221">
        <f t="shared" si="0"/>
        <v>0</v>
      </c>
      <c r="C22" s="222"/>
      <c r="D22" s="56"/>
      <c r="E22" s="56"/>
      <c r="F22" s="57"/>
      <c r="G22" s="56"/>
      <c r="H22" s="57"/>
      <c r="I22" s="223">
        <f t="shared" si="1"/>
        <v>0</v>
      </c>
      <c r="J22" s="66"/>
      <c r="K22" s="224"/>
      <c r="L22" s="225"/>
      <c r="N22" s="226"/>
    </row>
    <row r="23" spans="1:14" ht="20.100000000000001" hidden="1" customHeight="1">
      <c r="A23" s="229">
        <v>23</v>
      </c>
      <c r="B23" s="221">
        <f t="shared" si="0"/>
        <v>0</v>
      </c>
      <c r="C23" s="222"/>
      <c r="D23" s="56"/>
      <c r="E23" s="56"/>
      <c r="F23" s="57"/>
      <c r="G23" s="56"/>
      <c r="H23" s="57"/>
      <c r="I23" s="223">
        <f t="shared" si="1"/>
        <v>0</v>
      </c>
      <c r="J23" s="66"/>
      <c r="K23" s="224"/>
      <c r="L23" s="225"/>
      <c r="N23" s="226"/>
    </row>
    <row r="24" spans="1:14" ht="20.100000000000001" hidden="1" customHeight="1">
      <c r="A24" s="229">
        <v>24</v>
      </c>
      <c r="B24" s="221">
        <f t="shared" si="0"/>
        <v>0</v>
      </c>
      <c r="C24" s="222"/>
      <c r="D24" s="56"/>
      <c r="E24" s="56"/>
      <c r="F24" s="57"/>
      <c r="G24" s="56"/>
      <c r="H24" s="57"/>
      <c r="I24" s="223">
        <f t="shared" si="1"/>
        <v>0</v>
      </c>
      <c r="J24" s="66"/>
      <c r="K24" s="224"/>
      <c r="L24" s="225"/>
      <c r="N24" s="226"/>
    </row>
    <row r="25" spans="1:14" ht="20.100000000000001" hidden="1" customHeight="1">
      <c r="A25" s="229">
        <v>25</v>
      </c>
      <c r="B25" s="221">
        <f t="shared" si="0"/>
        <v>0</v>
      </c>
      <c r="C25" s="222"/>
      <c r="D25" s="56"/>
      <c r="E25" s="56"/>
      <c r="F25" s="57"/>
      <c r="G25" s="56"/>
      <c r="H25" s="57"/>
      <c r="I25" s="223">
        <f t="shared" si="1"/>
        <v>0</v>
      </c>
      <c r="J25" s="66"/>
      <c r="K25" s="224"/>
      <c r="L25" s="225"/>
      <c r="N25" s="226"/>
    </row>
    <row r="26" spans="1:14" ht="20.100000000000001" hidden="1" customHeight="1">
      <c r="A26" s="229">
        <v>26</v>
      </c>
      <c r="B26" s="221">
        <f t="shared" si="0"/>
        <v>0</v>
      </c>
      <c r="C26" s="222"/>
      <c r="D26" s="56"/>
      <c r="E26" s="56"/>
      <c r="F26" s="57"/>
      <c r="G26" s="56"/>
      <c r="H26" s="57"/>
      <c r="I26" s="223">
        <f t="shared" si="1"/>
        <v>0</v>
      </c>
      <c r="J26" s="66"/>
      <c r="K26" s="224"/>
      <c r="L26" s="225"/>
      <c r="N26" s="226"/>
    </row>
    <row r="27" spans="1:14" ht="20.100000000000001" hidden="1" customHeight="1">
      <c r="A27" s="229">
        <v>27</v>
      </c>
      <c r="B27" s="221">
        <f t="shared" si="0"/>
        <v>0</v>
      </c>
      <c r="C27" s="222"/>
      <c r="D27" s="56"/>
      <c r="E27" s="56"/>
      <c r="F27" s="57"/>
      <c r="G27" s="56"/>
      <c r="H27" s="57"/>
      <c r="I27" s="223">
        <f t="shared" si="1"/>
        <v>0</v>
      </c>
      <c r="J27" s="66"/>
      <c r="K27" s="224"/>
      <c r="L27" s="225"/>
      <c r="N27" s="226"/>
    </row>
    <row r="28" spans="1:14" ht="20.100000000000001" hidden="1" customHeight="1">
      <c r="A28" s="229">
        <v>28</v>
      </c>
      <c r="B28" s="221">
        <f t="shared" si="0"/>
        <v>0</v>
      </c>
      <c r="C28" s="222"/>
      <c r="D28" s="56"/>
      <c r="E28" s="56"/>
      <c r="F28" s="57"/>
      <c r="G28" s="56"/>
      <c r="H28" s="57"/>
      <c r="I28" s="223">
        <f t="shared" si="1"/>
        <v>0</v>
      </c>
      <c r="J28" s="66"/>
      <c r="K28" s="224"/>
      <c r="L28" s="225"/>
      <c r="N28" s="226"/>
    </row>
    <row r="29" spans="1:14" ht="20.100000000000001" hidden="1" customHeight="1">
      <c r="A29" s="229">
        <v>29</v>
      </c>
      <c r="B29" s="221">
        <f t="shared" si="0"/>
        <v>0</v>
      </c>
      <c r="C29" s="222"/>
      <c r="D29" s="56"/>
      <c r="E29" s="56"/>
      <c r="F29" s="57"/>
      <c r="G29" s="56"/>
      <c r="H29" s="57"/>
      <c r="I29" s="223">
        <f t="shared" si="1"/>
        <v>0</v>
      </c>
      <c r="J29" s="66"/>
      <c r="K29" s="224"/>
      <c r="L29" s="225"/>
      <c r="N29" s="226"/>
    </row>
    <row r="30" spans="1:14" ht="20.100000000000001" hidden="1" customHeight="1">
      <c r="A30" s="229">
        <v>30</v>
      </c>
      <c r="B30" s="221">
        <f t="shared" si="0"/>
        <v>0</v>
      </c>
      <c r="C30" s="222"/>
      <c r="D30" s="56"/>
      <c r="E30" s="56"/>
      <c r="F30" s="57"/>
      <c r="G30" s="56"/>
      <c r="H30" s="57"/>
      <c r="I30" s="223">
        <f t="shared" si="1"/>
        <v>0</v>
      </c>
      <c r="J30" s="66"/>
      <c r="K30" s="224"/>
      <c r="L30" s="225"/>
      <c r="N30" s="226"/>
    </row>
    <row r="31" spans="1:14" ht="20.100000000000001" hidden="1" customHeight="1">
      <c r="A31" s="229">
        <v>31</v>
      </c>
      <c r="B31" s="221">
        <f t="shared" si="0"/>
        <v>0</v>
      </c>
      <c r="C31" s="222"/>
      <c r="D31" s="56"/>
      <c r="E31" s="56"/>
      <c r="F31" s="57"/>
      <c r="G31" s="56"/>
      <c r="H31" s="57"/>
      <c r="I31" s="223">
        <f t="shared" si="1"/>
        <v>0</v>
      </c>
      <c r="J31" s="66"/>
      <c r="K31" s="224"/>
      <c r="L31" s="225"/>
      <c r="N31" s="226"/>
    </row>
    <row r="32" spans="1:14" ht="20.100000000000001" hidden="1" customHeight="1">
      <c r="A32" s="229">
        <v>32</v>
      </c>
      <c r="B32" s="221">
        <f t="shared" si="0"/>
        <v>0</v>
      </c>
      <c r="C32" s="222"/>
      <c r="D32" s="56"/>
      <c r="E32" s="56"/>
      <c r="F32" s="57"/>
      <c r="G32" s="56"/>
      <c r="H32" s="57"/>
      <c r="I32" s="223">
        <f t="shared" si="1"/>
        <v>0</v>
      </c>
      <c r="J32" s="66"/>
      <c r="K32" s="224"/>
      <c r="L32" s="225"/>
      <c r="N32" s="226"/>
    </row>
    <row r="33" spans="1:14" ht="20.100000000000001" hidden="1" customHeight="1">
      <c r="A33" s="229">
        <v>33</v>
      </c>
      <c r="B33" s="221">
        <f t="shared" si="0"/>
        <v>0</v>
      </c>
      <c r="C33" s="222"/>
      <c r="D33" s="56"/>
      <c r="E33" s="56"/>
      <c r="F33" s="57"/>
      <c r="G33" s="56"/>
      <c r="H33" s="57"/>
      <c r="I33" s="223">
        <f t="shared" si="1"/>
        <v>0</v>
      </c>
      <c r="J33" s="66"/>
      <c r="K33" s="224"/>
      <c r="L33" s="225"/>
      <c r="N33" s="226"/>
    </row>
    <row r="34" spans="1:14" ht="20.100000000000001" hidden="1" customHeight="1">
      <c r="A34" s="229">
        <v>34</v>
      </c>
      <c r="B34" s="221">
        <f t="shared" si="0"/>
        <v>0</v>
      </c>
      <c r="C34" s="222"/>
      <c r="D34" s="56"/>
      <c r="E34" s="56"/>
      <c r="F34" s="57"/>
      <c r="G34" s="56"/>
      <c r="H34" s="57"/>
      <c r="I34" s="223">
        <f t="shared" si="1"/>
        <v>0</v>
      </c>
      <c r="J34" s="66"/>
      <c r="K34" s="224"/>
      <c r="L34" s="225"/>
      <c r="N34" s="226"/>
    </row>
    <row r="35" spans="1:14" ht="20.100000000000001" hidden="1" customHeight="1">
      <c r="A35" s="229">
        <v>35</v>
      </c>
      <c r="B35" s="221">
        <f t="shared" si="0"/>
        <v>0</v>
      </c>
      <c r="C35" s="222"/>
      <c r="D35" s="56"/>
      <c r="E35" s="56"/>
      <c r="F35" s="57"/>
      <c r="G35" s="56"/>
      <c r="H35" s="57"/>
      <c r="I35" s="223">
        <f t="shared" si="1"/>
        <v>0</v>
      </c>
      <c r="J35" s="66"/>
      <c r="K35" s="224"/>
      <c r="L35" s="225"/>
      <c r="N35" s="226"/>
    </row>
    <row r="36" spans="1:14" ht="20.100000000000001" hidden="1" customHeight="1">
      <c r="A36" s="229">
        <v>36</v>
      </c>
      <c r="B36" s="221">
        <f t="shared" si="0"/>
        <v>0</v>
      </c>
      <c r="C36" s="222"/>
      <c r="D36" s="56"/>
      <c r="E36" s="56"/>
      <c r="F36" s="57"/>
      <c r="G36" s="56"/>
      <c r="H36" s="57"/>
      <c r="I36" s="223">
        <f t="shared" si="1"/>
        <v>0</v>
      </c>
      <c r="J36" s="66"/>
      <c r="K36" s="224"/>
      <c r="L36" s="225"/>
      <c r="N36" s="226"/>
    </row>
    <row r="37" spans="1:14" ht="20.100000000000001" hidden="1" customHeight="1">
      <c r="A37" s="229">
        <v>37</v>
      </c>
      <c r="B37" s="221">
        <f t="shared" si="0"/>
        <v>0</v>
      </c>
      <c r="C37" s="222"/>
      <c r="D37" s="56"/>
      <c r="E37" s="56"/>
      <c r="F37" s="57"/>
      <c r="G37" s="56"/>
      <c r="H37" s="57"/>
      <c r="I37" s="223">
        <f t="shared" si="1"/>
        <v>0</v>
      </c>
      <c r="J37" s="66"/>
      <c r="K37" s="224"/>
      <c r="L37" s="225"/>
      <c r="N37" s="226"/>
    </row>
    <row r="38" spans="1:14" ht="20.100000000000001" hidden="1" customHeight="1">
      <c r="A38" s="229">
        <v>38</v>
      </c>
      <c r="B38" s="221">
        <f t="shared" si="0"/>
        <v>0</v>
      </c>
      <c r="C38" s="222"/>
      <c r="D38" s="56"/>
      <c r="E38" s="56"/>
      <c r="F38" s="57"/>
      <c r="G38" s="56"/>
      <c r="H38" s="57"/>
      <c r="I38" s="223">
        <f t="shared" si="1"/>
        <v>0</v>
      </c>
      <c r="J38" s="66"/>
      <c r="K38" s="224"/>
      <c r="L38" s="225"/>
      <c r="N38" s="226"/>
    </row>
    <row r="39" spans="1:14" ht="20.100000000000001" hidden="1" customHeight="1">
      <c r="A39" s="229">
        <v>39</v>
      </c>
      <c r="B39" s="221">
        <f t="shared" si="0"/>
        <v>0</v>
      </c>
      <c r="C39" s="222"/>
      <c r="D39" s="56"/>
      <c r="E39" s="56"/>
      <c r="F39" s="57"/>
      <c r="G39" s="56"/>
      <c r="H39" s="57"/>
      <c r="I39" s="223">
        <f t="shared" si="1"/>
        <v>0</v>
      </c>
      <c r="J39" s="66"/>
      <c r="K39" s="224"/>
      <c r="L39" s="225"/>
      <c r="N39" s="226"/>
    </row>
    <row r="40" spans="1:14" ht="20.100000000000001" hidden="1" customHeight="1">
      <c r="A40" s="229">
        <v>40</v>
      </c>
      <c r="B40" s="221">
        <f t="shared" si="0"/>
        <v>0</v>
      </c>
      <c r="C40" s="222"/>
      <c r="D40" s="56"/>
      <c r="E40" s="56"/>
      <c r="F40" s="57"/>
      <c r="G40" s="56"/>
      <c r="H40" s="57"/>
      <c r="I40" s="223">
        <f t="shared" si="1"/>
        <v>0</v>
      </c>
      <c r="J40" s="66"/>
      <c r="K40" s="224"/>
      <c r="L40" s="225"/>
      <c r="N40" s="226"/>
    </row>
    <row r="41" spans="1:14" ht="20.100000000000001" hidden="1" customHeight="1">
      <c r="A41" s="229">
        <v>41</v>
      </c>
      <c r="B41" s="221">
        <f t="shared" si="0"/>
        <v>0</v>
      </c>
      <c r="C41" s="222"/>
      <c r="D41" s="56"/>
      <c r="E41" s="56"/>
      <c r="F41" s="57"/>
      <c r="G41" s="56"/>
      <c r="H41" s="57"/>
      <c r="I41" s="223">
        <f t="shared" si="1"/>
        <v>0</v>
      </c>
      <c r="J41" s="66"/>
      <c r="K41" s="224"/>
      <c r="L41" s="225"/>
      <c r="N41" s="226"/>
    </row>
    <row r="42" spans="1:14" ht="20.100000000000001" hidden="1" customHeight="1">
      <c r="A42" s="229">
        <v>45</v>
      </c>
      <c r="B42" s="221">
        <f t="shared" si="0"/>
        <v>0</v>
      </c>
      <c r="C42" s="222"/>
      <c r="D42" s="56"/>
      <c r="E42" s="56"/>
      <c r="F42" s="57"/>
      <c r="G42" s="56"/>
      <c r="H42" s="57"/>
      <c r="I42" s="223">
        <f t="shared" si="1"/>
        <v>0</v>
      </c>
      <c r="J42" s="66"/>
      <c r="K42" s="224"/>
      <c r="L42" s="225"/>
      <c r="N42" s="226"/>
    </row>
    <row r="43" spans="1:14" ht="20.100000000000001" hidden="1" customHeight="1">
      <c r="A43" s="229">
        <v>46</v>
      </c>
      <c r="B43" s="221">
        <f t="shared" si="0"/>
        <v>0</v>
      </c>
      <c r="C43" s="222"/>
      <c r="D43" s="56"/>
      <c r="E43" s="56"/>
      <c r="F43" s="57"/>
      <c r="G43" s="56"/>
      <c r="H43" s="57"/>
      <c r="I43" s="223">
        <f t="shared" si="1"/>
        <v>0</v>
      </c>
      <c r="J43" s="66"/>
      <c r="K43" s="224"/>
      <c r="L43" s="225"/>
      <c r="N43" s="226"/>
    </row>
    <row r="44" spans="1:14" ht="20.100000000000001" hidden="1" customHeight="1">
      <c r="A44" s="229">
        <v>47</v>
      </c>
      <c r="B44" s="221">
        <f t="shared" si="0"/>
        <v>0</v>
      </c>
      <c r="C44" s="222"/>
      <c r="D44" s="56"/>
      <c r="E44" s="56"/>
      <c r="F44" s="57"/>
      <c r="G44" s="56"/>
      <c r="H44" s="57"/>
      <c r="I44" s="223">
        <f t="shared" si="1"/>
        <v>0</v>
      </c>
      <c r="J44" s="66"/>
      <c r="K44" s="224"/>
      <c r="L44" s="225"/>
      <c r="N44" s="226"/>
    </row>
    <row r="45" spans="1:14" ht="20.100000000000001" hidden="1" customHeight="1">
      <c r="A45" s="229">
        <v>48</v>
      </c>
      <c r="B45" s="221">
        <f t="shared" si="0"/>
        <v>0</v>
      </c>
      <c r="C45" s="222"/>
      <c r="D45" s="56"/>
      <c r="E45" s="56"/>
      <c r="F45" s="57"/>
      <c r="G45" s="56"/>
      <c r="H45" s="57"/>
      <c r="I45" s="223">
        <f t="shared" si="1"/>
        <v>0</v>
      </c>
      <c r="J45" s="66"/>
      <c r="K45" s="224"/>
      <c r="L45" s="225"/>
      <c r="N45" s="226"/>
    </row>
    <row r="46" spans="1:14" ht="20.100000000000001" hidden="1" customHeight="1">
      <c r="A46" s="229">
        <v>49</v>
      </c>
      <c r="B46" s="221">
        <f t="shared" si="0"/>
        <v>0</v>
      </c>
      <c r="C46" s="222"/>
      <c r="D46" s="56"/>
      <c r="E46" s="56"/>
      <c r="F46" s="57"/>
      <c r="G46" s="56"/>
      <c r="H46" s="57"/>
      <c r="I46" s="223">
        <f t="shared" si="1"/>
        <v>0</v>
      </c>
      <c r="J46" s="66"/>
      <c r="K46" s="224"/>
      <c r="L46" s="225"/>
      <c r="N46" s="226"/>
    </row>
    <row r="47" spans="1:14" ht="20.100000000000001" hidden="1" customHeight="1">
      <c r="A47" s="229">
        <v>42</v>
      </c>
      <c r="B47" s="221">
        <f t="shared" ref="B47:B96" si="2">K47</f>
        <v>0</v>
      </c>
      <c r="C47" s="222"/>
      <c r="D47" s="56"/>
      <c r="E47" s="56"/>
      <c r="F47" s="57"/>
      <c r="G47" s="56"/>
      <c r="H47" s="57"/>
      <c r="I47" s="223">
        <f t="shared" si="1"/>
        <v>0</v>
      </c>
      <c r="J47" s="66"/>
      <c r="K47" s="224"/>
      <c r="L47" s="225"/>
      <c r="N47" s="226"/>
    </row>
    <row r="48" spans="1:14" ht="20.100000000000001" hidden="1" customHeight="1">
      <c r="A48" s="229">
        <v>43</v>
      </c>
      <c r="B48" s="221">
        <f t="shared" si="2"/>
        <v>0</v>
      </c>
      <c r="C48" s="222"/>
      <c r="D48" s="56"/>
      <c r="E48" s="56"/>
      <c r="F48" s="57"/>
      <c r="G48" s="56"/>
      <c r="H48" s="57"/>
      <c r="I48" s="223">
        <f t="shared" si="1"/>
        <v>0</v>
      </c>
      <c r="J48" s="66"/>
      <c r="K48" s="224"/>
      <c r="L48" s="225"/>
      <c r="N48" s="226"/>
    </row>
    <row r="49" spans="1:14" ht="20.100000000000001" hidden="1" customHeight="1">
      <c r="A49" s="229">
        <v>44</v>
      </c>
      <c r="B49" s="221">
        <f t="shared" si="2"/>
        <v>0</v>
      </c>
      <c r="C49" s="222"/>
      <c r="D49" s="56"/>
      <c r="E49" s="56"/>
      <c r="F49" s="57"/>
      <c r="G49" s="56"/>
      <c r="H49" s="57"/>
      <c r="I49" s="223">
        <f t="shared" si="1"/>
        <v>0</v>
      </c>
      <c r="J49" s="66"/>
      <c r="K49" s="224"/>
      <c r="L49" s="225"/>
      <c r="N49" s="226"/>
    </row>
    <row r="50" spans="1:14" ht="20.100000000000001" hidden="1" customHeight="1">
      <c r="A50" s="229">
        <v>45</v>
      </c>
      <c r="B50" s="221">
        <f t="shared" si="2"/>
        <v>0</v>
      </c>
      <c r="C50" s="222"/>
      <c r="D50" s="56"/>
      <c r="E50" s="56"/>
      <c r="F50" s="57"/>
      <c r="G50" s="56"/>
      <c r="H50" s="57"/>
      <c r="I50" s="223">
        <f t="shared" si="1"/>
        <v>0</v>
      </c>
      <c r="J50" s="66"/>
      <c r="K50" s="224"/>
      <c r="L50" s="225"/>
      <c r="N50" s="226"/>
    </row>
    <row r="51" spans="1:14" ht="20.100000000000001" hidden="1" customHeight="1">
      <c r="A51" s="229">
        <v>46</v>
      </c>
      <c r="B51" s="221">
        <f t="shared" si="2"/>
        <v>0</v>
      </c>
      <c r="C51" s="222"/>
      <c r="D51" s="56"/>
      <c r="E51" s="56"/>
      <c r="F51" s="57"/>
      <c r="G51" s="56"/>
      <c r="H51" s="57"/>
      <c r="I51" s="223">
        <f t="shared" si="1"/>
        <v>0</v>
      </c>
      <c r="J51" s="66"/>
      <c r="K51" s="224"/>
      <c r="L51" s="225"/>
      <c r="N51" s="226"/>
    </row>
    <row r="52" spans="1:14" ht="20.100000000000001" hidden="1" customHeight="1">
      <c r="A52" s="229">
        <v>47</v>
      </c>
      <c r="B52" s="221">
        <f t="shared" si="2"/>
        <v>0</v>
      </c>
      <c r="C52" s="222"/>
      <c r="D52" s="56"/>
      <c r="E52" s="56"/>
      <c r="F52" s="57"/>
      <c r="G52" s="56"/>
      <c r="H52" s="57"/>
      <c r="I52" s="223">
        <f t="shared" si="1"/>
        <v>0</v>
      </c>
      <c r="J52" s="66"/>
      <c r="K52" s="224"/>
      <c r="L52" s="225"/>
      <c r="N52" s="226"/>
    </row>
    <row r="53" spans="1:14" ht="20.100000000000001" hidden="1" customHeight="1">
      <c r="A53" s="229">
        <v>48</v>
      </c>
      <c r="B53" s="221">
        <f t="shared" si="2"/>
        <v>0</v>
      </c>
      <c r="C53" s="222"/>
      <c r="D53" s="56"/>
      <c r="E53" s="56"/>
      <c r="F53" s="57"/>
      <c r="G53" s="56"/>
      <c r="H53" s="57"/>
      <c r="I53" s="223">
        <f t="shared" si="1"/>
        <v>0</v>
      </c>
      <c r="J53" s="66"/>
      <c r="K53" s="224"/>
      <c r="L53" s="225"/>
      <c r="N53" s="226"/>
    </row>
    <row r="54" spans="1:14" ht="20.100000000000001" hidden="1" customHeight="1">
      <c r="A54" s="229">
        <v>49</v>
      </c>
      <c r="B54" s="221">
        <f t="shared" si="2"/>
        <v>0</v>
      </c>
      <c r="C54" s="222"/>
      <c r="D54" s="56"/>
      <c r="E54" s="56"/>
      <c r="F54" s="57"/>
      <c r="G54" s="56"/>
      <c r="H54" s="57"/>
      <c r="I54" s="223">
        <f t="shared" si="1"/>
        <v>0</v>
      </c>
      <c r="J54" s="66"/>
      <c r="K54" s="224"/>
      <c r="L54" s="225"/>
      <c r="N54" s="226"/>
    </row>
    <row r="55" spans="1:14" ht="20.100000000000001" hidden="1" customHeight="1">
      <c r="A55" s="229">
        <v>50</v>
      </c>
      <c r="B55" s="221">
        <f t="shared" si="2"/>
        <v>0</v>
      </c>
      <c r="C55" s="222"/>
      <c r="D55" s="56"/>
      <c r="E55" s="56"/>
      <c r="F55" s="57"/>
      <c r="G55" s="56"/>
      <c r="H55" s="57"/>
      <c r="I55" s="223">
        <f t="shared" si="1"/>
        <v>0</v>
      </c>
      <c r="J55" s="66"/>
      <c r="K55" s="224"/>
      <c r="L55" s="225"/>
      <c r="N55" s="226"/>
    </row>
    <row r="56" spans="1:14" ht="20.100000000000001" hidden="1" customHeight="1">
      <c r="A56" s="229">
        <v>51</v>
      </c>
      <c r="B56" s="221">
        <f t="shared" si="2"/>
        <v>0</v>
      </c>
      <c r="C56" s="222"/>
      <c r="D56" s="56"/>
      <c r="E56" s="56"/>
      <c r="F56" s="57"/>
      <c r="G56" s="56"/>
      <c r="H56" s="57"/>
      <c r="I56" s="223">
        <f t="shared" si="1"/>
        <v>0</v>
      </c>
      <c r="J56" s="66"/>
      <c r="K56" s="224"/>
      <c r="L56" s="225"/>
      <c r="N56" s="226"/>
    </row>
    <row r="57" spans="1:14" ht="20.100000000000001" hidden="1" customHeight="1">
      <c r="A57" s="229">
        <v>52</v>
      </c>
      <c r="B57" s="221">
        <f t="shared" si="2"/>
        <v>0</v>
      </c>
      <c r="C57" s="222"/>
      <c r="D57" s="56"/>
      <c r="E57" s="56"/>
      <c r="F57" s="57"/>
      <c r="G57" s="56"/>
      <c r="H57" s="57"/>
      <c r="I57" s="223">
        <f t="shared" si="1"/>
        <v>0</v>
      </c>
      <c r="J57" s="66"/>
      <c r="K57" s="224"/>
      <c r="L57" s="225"/>
      <c r="N57" s="226"/>
    </row>
    <row r="58" spans="1:14" ht="20.100000000000001" hidden="1" customHeight="1">
      <c r="A58" s="229">
        <v>53</v>
      </c>
      <c r="B58" s="221">
        <f t="shared" si="2"/>
        <v>0</v>
      </c>
      <c r="C58" s="222"/>
      <c r="D58" s="56"/>
      <c r="E58" s="56"/>
      <c r="F58" s="57"/>
      <c r="G58" s="56"/>
      <c r="H58" s="57"/>
      <c r="I58" s="223">
        <f t="shared" si="1"/>
        <v>0</v>
      </c>
      <c r="J58" s="66"/>
      <c r="K58" s="224"/>
      <c r="L58" s="225"/>
      <c r="N58" s="226"/>
    </row>
    <row r="59" spans="1:14" ht="20.100000000000001" hidden="1" customHeight="1">
      <c r="A59" s="229">
        <v>54</v>
      </c>
      <c r="B59" s="221">
        <f t="shared" si="2"/>
        <v>0</v>
      </c>
      <c r="C59" s="222"/>
      <c r="D59" s="56"/>
      <c r="E59" s="56"/>
      <c r="F59" s="57"/>
      <c r="G59" s="56"/>
      <c r="H59" s="57"/>
      <c r="I59" s="223">
        <f t="shared" si="1"/>
        <v>0</v>
      </c>
      <c r="J59" s="66"/>
      <c r="K59" s="224"/>
      <c r="L59" s="225"/>
      <c r="N59" s="226"/>
    </row>
    <row r="60" spans="1:14" ht="20.100000000000001" hidden="1" customHeight="1">
      <c r="A60" s="229">
        <v>55</v>
      </c>
      <c r="B60" s="221">
        <f t="shared" si="2"/>
        <v>0</v>
      </c>
      <c r="C60" s="222"/>
      <c r="D60" s="56"/>
      <c r="E60" s="56"/>
      <c r="F60" s="57"/>
      <c r="G60" s="56"/>
      <c r="H60" s="57"/>
      <c r="I60" s="223">
        <f t="shared" si="1"/>
        <v>0</v>
      </c>
      <c r="J60" s="66"/>
      <c r="K60" s="224"/>
      <c r="L60" s="225"/>
      <c r="N60" s="226"/>
    </row>
    <row r="61" spans="1:14" ht="20.100000000000001" hidden="1" customHeight="1">
      <c r="A61" s="229">
        <v>56</v>
      </c>
      <c r="B61" s="221">
        <f t="shared" si="2"/>
        <v>0</v>
      </c>
      <c r="C61" s="222"/>
      <c r="D61" s="56"/>
      <c r="E61" s="56"/>
      <c r="F61" s="57"/>
      <c r="G61" s="56"/>
      <c r="H61" s="57"/>
      <c r="I61" s="223">
        <f t="shared" si="1"/>
        <v>0</v>
      </c>
      <c r="J61" s="66"/>
      <c r="K61" s="224"/>
      <c r="L61" s="225"/>
      <c r="N61" s="226"/>
    </row>
    <row r="62" spans="1:14" ht="20.100000000000001" hidden="1" customHeight="1">
      <c r="A62" s="229">
        <v>57</v>
      </c>
      <c r="B62" s="221">
        <f t="shared" si="2"/>
        <v>0</v>
      </c>
      <c r="C62" s="222"/>
      <c r="D62" s="56"/>
      <c r="E62" s="56"/>
      <c r="F62" s="57"/>
      <c r="G62" s="56"/>
      <c r="H62" s="57"/>
      <c r="I62" s="223">
        <f t="shared" si="1"/>
        <v>0</v>
      </c>
      <c r="J62" s="66"/>
      <c r="K62" s="224"/>
      <c r="L62" s="225"/>
      <c r="N62" s="226"/>
    </row>
    <row r="63" spans="1:14" ht="20.100000000000001" hidden="1" customHeight="1">
      <c r="A63" s="229">
        <v>58</v>
      </c>
      <c r="B63" s="221">
        <f t="shared" si="2"/>
        <v>0</v>
      </c>
      <c r="C63" s="222"/>
      <c r="D63" s="56"/>
      <c r="E63" s="56"/>
      <c r="F63" s="57"/>
      <c r="G63" s="56"/>
      <c r="H63" s="57"/>
      <c r="I63" s="223">
        <f t="shared" si="1"/>
        <v>0</v>
      </c>
      <c r="J63" s="66"/>
      <c r="K63" s="224"/>
      <c r="L63" s="225"/>
      <c r="N63" s="226"/>
    </row>
    <row r="64" spans="1:14" ht="20.100000000000001" hidden="1" customHeight="1">
      <c r="A64" s="229">
        <v>59</v>
      </c>
      <c r="B64" s="221">
        <f t="shared" si="2"/>
        <v>0</v>
      </c>
      <c r="C64" s="222"/>
      <c r="D64" s="56"/>
      <c r="E64" s="56"/>
      <c r="F64" s="57"/>
      <c r="G64" s="56"/>
      <c r="H64" s="57"/>
      <c r="I64" s="223">
        <f t="shared" si="1"/>
        <v>0</v>
      </c>
      <c r="J64" s="66"/>
      <c r="K64" s="224"/>
      <c r="L64" s="225"/>
      <c r="N64" s="226"/>
    </row>
    <row r="65" spans="1:14" ht="20.100000000000001" hidden="1" customHeight="1">
      <c r="A65" s="229">
        <v>60</v>
      </c>
      <c r="B65" s="221">
        <f t="shared" si="2"/>
        <v>0</v>
      </c>
      <c r="C65" s="222"/>
      <c r="D65" s="56"/>
      <c r="E65" s="56"/>
      <c r="F65" s="57"/>
      <c r="G65" s="56"/>
      <c r="H65" s="57"/>
      <c r="I65" s="223">
        <f t="shared" si="1"/>
        <v>0</v>
      </c>
      <c r="J65" s="66"/>
      <c r="K65" s="224"/>
      <c r="L65" s="225"/>
      <c r="N65" s="226"/>
    </row>
    <row r="66" spans="1:14" ht="20.100000000000001" hidden="1" customHeight="1">
      <c r="A66" s="229">
        <v>61</v>
      </c>
      <c r="B66" s="221">
        <f t="shared" si="2"/>
        <v>0</v>
      </c>
      <c r="C66" s="222"/>
      <c r="D66" s="56"/>
      <c r="E66" s="56"/>
      <c r="F66" s="57"/>
      <c r="G66" s="56"/>
      <c r="H66" s="57"/>
      <c r="I66" s="223">
        <f t="shared" si="1"/>
        <v>0</v>
      </c>
      <c r="J66" s="66"/>
      <c r="K66" s="224"/>
      <c r="L66" s="225"/>
      <c r="N66" s="226"/>
    </row>
    <row r="67" spans="1:14" ht="20.100000000000001" hidden="1" customHeight="1">
      <c r="A67" s="229">
        <v>62</v>
      </c>
      <c r="B67" s="221">
        <f t="shared" si="2"/>
        <v>0</v>
      </c>
      <c r="C67" s="222"/>
      <c r="D67" s="56"/>
      <c r="E67" s="56"/>
      <c r="F67" s="57"/>
      <c r="G67" s="56"/>
      <c r="H67" s="57"/>
      <c r="I67" s="223">
        <f t="shared" si="1"/>
        <v>0</v>
      </c>
      <c r="J67" s="66"/>
      <c r="K67" s="224"/>
      <c r="L67" s="225"/>
      <c r="N67" s="226"/>
    </row>
    <row r="68" spans="1:14" ht="20.100000000000001" hidden="1" customHeight="1">
      <c r="A68" s="229">
        <v>63</v>
      </c>
      <c r="B68" s="221">
        <f t="shared" si="2"/>
        <v>0</v>
      </c>
      <c r="C68" s="222"/>
      <c r="D68" s="56"/>
      <c r="E68" s="56"/>
      <c r="F68" s="57"/>
      <c r="G68" s="56"/>
      <c r="H68" s="57"/>
      <c r="I68" s="223">
        <f t="shared" si="1"/>
        <v>0</v>
      </c>
      <c r="J68" s="66"/>
      <c r="K68" s="224"/>
      <c r="L68" s="225"/>
      <c r="N68" s="226"/>
    </row>
    <row r="69" spans="1:14" ht="20.100000000000001" hidden="1" customHeight="1">
      <c r="A69" s="229">
        <v>64</v>
      </c>
      <c r="B69" s="221">
        <f t="shared" si="2"/>
        <v>0</v>
      </c>
      <c r="C69" s="222"/>
      <c r="D69" s="56"/>
      <c r="E69" s="56"/>
      <c r="F69" s="57"/>
      <c r="G69" s="56"/>
      <c r="H69" s="57"/>
      <c r="I69" s="223">
        <f t="shared" si="1"/>
        <v>0</v>
      </c>
      <c r="J69" s="66"/>
      <c r="K69" s="224"/>
      <c r="L69" s="225"/>
      <c r="N69" s="226"/>
    </row>
    <row r="70" spans="1:14" ht="20.100000000000001" hidden="1" customHeight="1">
      <c r="A70" s="229">
        <v>65</v>
      </c>
      <c r="B70" s="221">
        <f t="shared" si="2"/>
        <v>0</v>
      </c>
      <c r="C70" s="222"/>
      <c r="D70" s="56"/>
      <c r="E70" s="56"/>
      <c r="F70" s="57"/>
      <c r="G70" s="56"/>
      <c r="H70" s="57"/>
      <c r="I70" s="223">
        <f t="shared" si="1"/>
        <v>0</v>
      </c>
      <c r="J70" s="66"/>
      <c r="K70" s="224"/>
      <c r="L70" s="225"/>
      <c r="N70" s="226"/>
    </row>
    <row r="71" spans="1:14" ht="20.100000000000001" hidden="1" customHeight="1">
      <c r="A71" s="229">
        <v>66</v>
      </c>
      <c r="B71" s="221">
        <f t="shared" si="2"/>
        <v>0</v>
      </c>
      <c r="C71" s="222"/>
      <c r="D71" s="56"/>
      <c r="E71" s="56"/>
      <c r="F71" s="57"/>
      <c r="G71" s="56"/>
      <c r="H71" s="57"/>
      <c r="I71" s="223">
        <f t="shared" si="1"/>
        <v>0</v>
      </c>
      <c r="J71" s="66"/>
      <c r="K71" s="224"/>
      <c r="L71" s="225"/>
      <c r="N71" s="226"/>
    </row>
    <row r="72" spans="1:14" ht="20.100000000000001" hidden="1" customHeight="1">
      <c r="A72" s="229">
        <v>67</v>
      </c>
      <c r="B72" s="221">
        <f t="shared" si="2"/>
        <v>0</v>
      </c>
      <c r="C72" s="222"/>
      <c r="D72" s="56"/>
      <c r="E72" s="56"/>
      <c r="F72" s="57"/>
      <c r="G72" s="56"/>
      <c r="H72" s="57"/>
      <c r="I72" s="223">
        <f t="shared" si="1"/>
        <v>0</v>
      </c>
      <c r="J72" s="66"/>
      <c r="K72" s="224"/>
      <c r="L72" s="225"/>
      <c r="N72" s="226"/>
    </row>
    <row r="73" spans="1:14" ht="20.100000000000001" hidden="1" customHeight="1">
      <c r="A73" s="229">
        <v>68</v>
      </c>
      <c r="B73" s="221">
        <f t="shared" si="2"/>
        <v>0</v>
      </c>
      <c r="C73" s="222"/>
      <c r="D73" s="56"/>
      <c r="E73" s="56"/>
      <c r="F73" s="57"/>
      <c r="G73" s="56"/>
      <c r="H73" s="57"/>
      <c r="I73" s="223">
        <f t="shared" si="1"/>
        <v>0</v>
      </c>
      <c r="J73" s="66"/>
      <c r="K73" s="224"/>
      <c r="L73" s="225"/>
      <c r="N73" s="226"/>
    </row>
    <row r="74" spans="1:14" ht="20.100000000000001" hidden="1" customHeight="1">
      <c r="A74" s="229">
        <v>69</v>
      </c>
      <c r="B74" s="221">
        <f t="shared" si="2"/>
        <v>0</v>
      </c>
      <c r="C74" s="222"/>
      <c r="D74" s="56"/>
      <c r="E74" s="56"/>
      <c r="F74" s="57"/>
      <c r="G74" s="56"/>
      <c r="H74" s="57"/>
      <c r="I74" s="223">
        <f t="shared" si="1"/>
        <v>0</v>
      </c>
      <c r="J74" s="66"/>
      <c r="K74" s="224"/>
      <c r="L74" s="225"/>
      <c r="N74" s="226"/>
    </row>
    <row r="75" spans="1:14" ht="20.100000000000001" hidden="1" customHeight="1">
      <c r="A75" s="229">
        <v>70</v>
      </c>
      <c r="B75" s="221">
        <f t="shared" si="2"/>
        <v>0</v>
      </c>
      <c r="C75" s="222"/>
      <c r="D75" s="56"/>
      <c r="E75" s="56"/>
      <c r="F75" s="57"/>
      <c r="G75" s="56"/>
      <c r="H75" s="57"/>
      <c r="I75" s="223">
        <f t="shared" si="1"/>
        <v>0</v>
      </c>
      <c r="J75" s="66"/>
      <c r="K75" s="224"/>
      <c r="L75" s="225"/>
      <c r="N75" s="226"/>
    </row>
    <row r="76" spans="1:14" ht="20.100000000000001" hidden="1" customHeight="1">
      <c r="A76" s="229">
        <v>71</v>
      </c>
      <c r="B76" s="221">
        <f t="shared" si="2"/>
        <v>0</v>
      </c>
      <c r="C76" s="222"/>
      <c r="D76" s="56"/>
      <c r="E76" s="56"/>
      <c r="F76" s="57"/>
      <c r="G76" s="56"/>
      <c r="H76" s="57"/>
      <c r="I76" s="223">
        <f t="shared" si="1"/>
        <v>0</v>
      </c>
      <c r="J76" s="66"/>
      <c r="K76" s="224"/>
      <c r="L76" s="225"/>
      <c r="N76" s="226"/>
    </row>
    <row r="77" spans="1:14" ht="20.100000000000001" hidden="1" customHeight="1">
      <c r="A77" s="229">
        <v>72</v>
      </c>
      <c r="B77" s="221">
        <f t="shared" si="2"/>
        <v>0</v>
      </c>
      <c r="C77" s="222"/>
      <c r="D77" s="56"/>
      <c r="E77" s="56"/>
      <c r="F77" s="57"/>
      <c r="G77" s="56"/>
      <c r="H77" s="57"/>
      <c r="I77" s="223">
        <f t="shared" si="1"/>
        <v>0</v>
      </c>
      <c r="J77" s="66"/>
      <c r="K77" s="224"/>
      <c r="L77" s="225"/>
      <c r="N77" s="226"/>
    </row>
    <row r="78" spans="1:14" ht="20.100000000000001" hidden="1" customHeight="1">
      <c r="A78" s="229">
        <v>73</v>
      </c>
      <c r="B78" s="221">
        <f t="shared" si="2"/>
        <v>0</v>
      </c>
      <c r="C78" s="222"/>
      <c r="D78" s="56"/>
      <c r="E78" s="56"/>
      <c r="F78" s="57"/>
      <c r="G78" s="56"/>
      <c r="H78" s="57"/>
      <c r="I78" s="223">
        <f t="shared" si="1"/>
        <v>0</v>
      </c>
      <c r="J78" s="66"/>
      <c r="K78" s="224"/>
      <c r="L78" s="225"/>
      <c r="N78" s="226"/>
    </row>
    <row r="79" spans="1:14" ht="20.100000000000001" hidden="1" customHeight="1">
      <c r="A79" s="229">
        <v>74</v>
      </c>
      <c r="B79" s="221">
        <f t="shared" si="2"/>
        <v>0</v>
      </c>
      <c r="C79" s="222"/>
      <c r="D79" s="56"/>
      <c r="E79" s="56"/>
      <c r="F79" s="57"/>
      <c r="G79" s="56"/>
      <c r="H79" s="57"/>
      <c r="I79" s="223">
        <f t="shared" si="1"/>
        <v>0</v>
      </c>
      <c r="J79" s="66"/>
      <c r="K79" s="224"/>
      <c r="L79" s="225"/>
      <c r="N79" s="226"/>
    </row>
    <row r="80" spans="1:14" ht="20.100000000000001" hidden="1" customHeight="1">
      <c r="A80" s="229">
        <v>75</v>
      </c>
      <c r="B80" s="221">
        <f t="shared" si="2"/>
        <v>0</v>
      </c>
      <c r="C80" s="222"/>
      <c r="D80" s="56"/>
      <c r="E80" s="56"/>
      <c r="F80" s="57"/>
      <c r="G80" s="56"/>
      <c r="H80" s="57"/>
      <c r="I80" s="223">
        <f t="shared" si="1"/>
        <v>0</v>
      </c>
      <c r="J80" s="66"/>
      <c r="K80" s="224"/>
      <c r="L80" s="225"/>
      <c r="N80" s="226"/>
    </row>
    <row r="81" spans="1:14" ht="20.100000000000001" hidden="1" customHeight="1">
      <c r="A81" s="229">
        <v>76</v>
      </c>
      <c r="B81" s="221">
        <f t="shared" si="2"/>
        <v>0</v>
      </c>
      <c r="C81" s="222"/>
      <c r="D81" s="56"/>
      <c r="E81" s="56"/>
      <c r="F81" s="57"/>
      <c r="G81" s="56"/>
      <c r="H81" s="57"/>
      <c r="I81" s="223">
        <f t="shared" si="1"/>
        <v>0</v>
      </c>
      <c r="J81" s="66"/>
      <c r="K81" s="224"/>
      <c r="L81" s="225"/>
      <c r="N81" s="226"/>
    </row>
    <row r="82" spans="1:14" ht="20.100000000000001" hidden="1" customHeight="1">
      <c r="A82" s="229">
        <v>77</v>
      </c>
      <c r="B82" s="221">
        <f t="shared" si="2"/>
        <v>0</v>
      </c>
      <c r="C82" s="222"/>
      <c r="D82" s="56"/>
      <c r="E82" s="56"/>
      <c r="F82" s="57"/>
      <c r="G82" s="56"/>
      <c r="H82" s="57"/>
      <c r="I82" s="223">
        <f t="shared" si="1"/>
        <v>0</v>
      </c>
      <c r="J82" s="66"/>
      <c r="K82" s="224"/>
      <c r="L82" s="225"/>
      <c r="N82" s="226"/>
    </row>
    <row r="83" spans="1:14" ht="20.100000000000001" hidden="1" customHeight="1">
      <c r="A83" s="229">
        <v>78</v>
      </c>
      <c r="B83" s="221">
        <f t="shared" si="2"/>
        <v>0</v>
      </c>
      <c r="C83" s="222"/>
      <c r="D83" s="56"/>
      <c r="E83" s="56"/>
      <c r="F83" s="57"/>
      <c r="G83" s="56"/>
      <c r="H83" s="57"/>
      <c r="I83" s="223">
        <f t="shared" si="1"/>
        <v>0</v>
      </c>
      <c r="J83" s="66"/>
      <c r="K83" s="224"/>
      <c r="L83" s="225"/>
      <c r="N83" s="226"/>
    </row>
    <row r="84" spans="1:14" ht="20.100000000000001" hidden="1" customHeight="1">
      <c r="A84" s="229">
        <v>79</v>
      </c>
      <c r="B84" s="221">
        <f t="shared" si="2"/>
        <v>0</v>
      </c>
      <c r="C84" s="222"/>
      <c r="D84" s="56"/>
      <c r="E84" s="56"/>
      <c r="F84" s="57"/>
      <c r="G84" s="56"/>
      <c r="H84" s="57"/>
      <c r="I84" s="223">
        <f t="shared" si="1"/>
        <v>0</v>
      </c>
      <c r="J84" s="66"/>
      <c r="K84" s="224"/>
      <c r="L84" s="225"/>
      <c r="N84" s="226"/>
    </row>
    <row r="85" spans="1:14" ht="20.100000000000001" hidden="1" customHeight="1">
      <c r="A85" s="229">
        <v>80</v>
      </c>
      <c r="B85" s="221">
        <f t="shared" si="2"/>
        <v>0</v>
      </c>
      <c r="C85" s="222"/>
      <c r="D85" s="56"/>
      <c r="E85" s="56"/>
      <c r="F85" s="57"/>
      <c r="G85" s="56"/>
      <c r="H85" s="57"/>
      <c r="I85" s="223">
        <f t="shared" si="1"/>
        <v>0</v>
      </c>
      <c r="J85" s="66"/>
      <c r="K85" s="224"/>
      <c r="L85" s="225"/>
      <c r="N85" s="226"/>
    </row>
    <row r="86" spans="1:14" ht="20.100000000000001" hidden="1" customHeight="1">
      <c r="A86" s="229">
        <v>81</v>
      </c>
      <c r="B86" s="221">
        <f t="shared" si="2"/>
        <v>0</v>
      </c>
      <c r="C86" s="222"/>
      <c r="D86" s="56"/>
      <c r="E86" s="56"/>
      <c r="F86" s="57"/>
      <c r="G86" s="56"/>
      <c r="H86" s="57"/>
      <c r="I86" s="223">
        <f t="shared" si="1"/>
        <v>0</v>
      </c>
      <c r="J86" s="66"/>
      <c r="K86" s="224"/>
      <c r="L86" s="225"/>
      <c r="N86" s="226"/>
    </row>
    <row r="87" spans="1:14" ht="20.100000000000001" hidden="1" customHeight="1">
      <c r="A87" s="229">
        <v>82</v>
      </c>
      <c r="B87" s="221">
        <f t="shared" si="2"/>
        <v>0</v>
      </c>
      <c r="C87" s="222"/>
      <c r="D87" s="56"/>
      <c r="E87" s="56"/>
      <c r="F87" s="57"/>
      <c r="G87" s="56"/>
      <c r="H87" s="57"/>
      <c r="I87" s="223">
        <f t="shared" si="1"/>
        <v>0</v>
      </c>
      <c r="J87" s="66"/>
      <c r="K87" s="224"/>
      <c r="L87" s="225"/>
      <c r="N87" s="226"/>
    </row>
    <row r="88" spans="1:14" ht="20.100000000000001" hidden="1" customHeight="1">
      <c r="A88" s="229">
        <v>83</v>
      </c>
      <c r="B88" s="221">
        <f t="shared" si="2"/>
        <v>0</v>
      </c>
      <c r="C88" s="222"/>
      <c r="D88" s="56"/>
      <c r="E88" s="56"/>
      <c r="F88" s="57"/>
      <c r="G88" s="56"/>
      <c r="H88" s="57"/>
      <c r="I88" s="223">
        <f t="shared" si="1"/>
        <v>0</v>
      </c>
      <c r="J88" s="66"/>
      <c r="K88" s="224"/>
      <c r="L88" s="225"/>
      <c r="N88" s="226"/>
    </row>
    <row r="89" spans="1:14" ht="20.100000000000001" hidden="1" customHeight="1">
      <c r="A89" s="229">
        <v>84</v>
      </c>
      <c r="B89" s="221">
        <f t="shared" si="2"/>
        <v>0</v>
      </c>
      <c r="C89" s="222"/>
      <c r="D89" s="56"/>
      <c r="E89" s="56"/>
      <c r="F89" s="57"/>
      <c r="G89" s="56"/>
      <c r="H89" s="57"/>
      <c r="I89" s="223">
        <f t="shared" si="1"/>
        <v>0</v>
      </c>
      <c r="J89" s="66"/>
      <c r="K89" s="224"/>
      <c r="L89" s="225"/>
      <c r="N89" s="226"/>
    </row>
    <row r="90" spans="1:14" ht="20.100000000000001" hidden="1" customHeight="1">
      <c r="A90" s="229">
        <v>85</v>
      </c>
      <c r="B90" s="221">
        <f t="shared" si="2"/>
        <v>0</v>
      </c>
      <c r="C90" s="222"/>
      <c r="D90" s="56"/>
      <c r="E90" s="56"/>
      <c r="F90" s="57"/>
      <c r="G90" s="56"/>
      <c r="H90" s="57"/>
      <c r="I90" s="223">
        <f t="shared" si="1"/>
        <v>0</v>
      </c>
      <c r="J90" s="66"/>
      <c r="K90" s="224"/>
      <c r="L90" s="225"/>
      <c r="N90" s="226"/>
    </row>
    <row r="91" spans="1:14" ht="20.100000000000001" hidden="1" customHeight="1">
      <c r="A91" s="229">
        <v>86</v>
      </c>
      <c r="B91" s="221">
        <f t="shared" si="2"/>
        <v>0</v>
      </c>
      <c r="C91" s="222"/>
      <c r="D91" s="56"/>
      <c r="E91" s="56"/>
      <c r="F91" s="57"/>
      <c r="G91" s="56"/>
      <c r="H91" s="57"/>
      <c r="I91" s="223">
        <f t="shared" si="1"/>
        <v>0</v>
      </c>
      <c r="J91" s="66"/>
      <c r="K91" s="224"/>
      <c r="L91" s="225"/>
      <c r="N91" s="226"/>
    </row>
    <row r="92" spans="1:14" ht="20.100000000000001" hidden="1" customHeight="1">
      <c r="A92" s="229">
        <v>87</v>
      </c>
      <c r="B92" s="221">
        <f t="shared" si="2"/>
        <v>0</v>
      </c>
      <c r="C92" s="222"/>
      <c r="D92" s="56"/>
      <c r="E92" s="56"/>
      <c r="F92" s="57"/>
      <c r="G92" s="56"/>
      <c r="H92" s="57"/>
      <c r="I92" s="223">
        <f t="shared" si="1"/>
        <v>0</v>
      </c>
      <c r="J92" s="66"/>
      <c r="K92" s="224"/>
      <c r="L92" s="225"/>
      <c r="N92" s="226"/>
    </row>
    <row r="93" spans="1:14" ht="20.100000000000001" hidden="1" customHeight="1">
      <c r="A93" s="229">
        <v>88</v>
      </c>
      <c r="B93" s="221">
        <f t="shared" si="2"/>
        <v>0</v>
      </c>
      <c r="C93" s="222"/>
      <c r="D93" s="56"/>
      <c r="E93" s="56"/>
      <c r="F93" s="57"/>
      <c r="G93" s="56"/>
      <c r="H93" s="57"/>
      <c r="I93" s="223">
        <f t="shared" si="1"/>
        <v>0</v>
      </c>
      <c r="J93" s="66"/>
      <c r="K93" s="224"/>
      <c r="L93" s="225"/>
      <c r="N93" s="226"/>
    </row>
    <row r="94" spans="1:14" ht="20.100000000000001" hidden="1" customHeight="1">
      <c r="A94" s="229">
        <v>89</v>
      </c>
      <c r="B94" s="221">
        <f t="shared" si="2"/>
        <v>0</v>
      </c>
      <c r="C94" s="222"/>
      <c r="D94" s="56"/>
      <c r="E94" s="56"/>
      <c r="F94" s="57"/>
      <c r="G94" s="56"/>
      <c r="H94" s="57"/>
      <c r="I94" s="223">
        <f t="shared" si="1"/>
        <v>0</v>
      </c>
      <c r="J94" s="66"/>
      <c r="K94" s="224"/>
      <c r="L94" s="225"/>
      <c r="N94" s="226"/>
    </row>
    <row r="95" spans="1:14" ht="20.100000000000001" hidden="1" customHeight="1">
      <c r="A95" s="229">
        <v>90</v>
      </c>
      <c r="B95" s="221">
        <f t="shared" si="2"/>
        <v>0</v>
      </c>
      <c r="C95" s="222"/>
      <c r="D95" s="56"/>
      <c r="E95" s="56"/>
      <c r="F95" s="57"/>
      <c r="G95" s="56"/>
      <c r="H95" s="57"/>
      <c r="I95" s="223">
        <f t="shared" si="1"/>
        <v>0</v>
      </c>
      <c r="J95" s="66"/>
      <c r="K95" s="224"/>
      <c r="L95" s="225"/>
      <c r="N95" s="226"/>
    </row>
    <row r="96" spans="1:14" ht="20.100000000000001" hidden="1" customHeight="1">
      <c r="A96" s="229">
        <v>91</v>
      </c>
      <c r="B96" s="221">
        <f t="shared" si="2"/>
        <v>0</v>
      </c>
      <c r="C96" s="222"/>
      <c r="D96" s="56"/>
      <c r="E96" s="56"/>
      <c r="F96" s="57"/>
      <c r="G96" s="56"/>
      <c r="H96" s="57"/>
      <c r="I96" s="223">
        <f t="shared" si="1"/>
        <v>0</v>
      </c>
      <c r="J96" s="66"/>
      <c r="K96" s="224"/>
      <c r="L96" s="225"/>
      <c r="N96" s="226"/>
    </row>
  </sheetData>
  <sheetProtection selectLockedCells="1" selectUnlockedCells="1"/>
  <phoneticPr fontId="41" type="noConversion"/>
  <printOptions horizontalCentered="1"/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S84"/>
  <sheetViews>
    <sheetView zoomScale="80" zoomScaleNormal="80" workbookViewId="0"/>
  </sheetViews>
  <sheetFormatPr defaultColWidth="9" defaultRowHeight="15.75"/>
  <cols>
    <col min="1" max="1" width="3.625" style="73" customWidth="1"/>
    <col min="2" max="3" width="15.625" style="73" customWidth="1"/>
    <col min="4" max="4" width="15.625" style="91" customWidth="1"/>
    <col min="5" max="10" width="15.625" style="73" customWidth="1"/>
    <col min="11" max="11" width="12.875" style="73" customWidth="1"/>
    <col min="12" max="16384" width="9" style="73"/>
  </cols>
  <sheetData>
    <row r="1" spans="2:19">
      <c r="B1" s="75"/>
      <c r="C1" s="76"/>
      <c r="D1" s="230"/>
    </row>
    <row r="2" spans="2:19">
      <c r="B2" s="75" t="s">
        <v>91</v>
      </c>
      <c r="C2" s="76"/>
      <c r="D2" s="74"/>
    </row>
    <row r="3" spans="2:19">
      <c r="B3" s="75" t="s">
        <v>92</v>
      </c>
      <c r="C3" s="76"/>
      <c r="D3" s="74"/>
    </row>
    <row r="4" spans="2:19">
      <c r="B4" s="77" t="s">
        <v>239</v>
      </c>
      <c r="C4" s="78"/>
      <c r="D4" s="79"/>
      <c r="E4" s="80"/>
      <c r="F4" s="80"/>
      <c r="G4" s="80"/>
      <c r="H4" s="80"/>
      <c r="I4" s="80"/>
    </row>
    <row r="5" spans="2:19">
      <c r="B5" s="77"/>
      <c r="C5" s="78"/>
      <c r="D5" s="79"/>
      <c r="E5" s="80"/>
      <c r="F5" s="80"/>
      <c r="G5" s="80"/>
      <c r="H5" s="80"/>
      <c r="I5" s="80"/>
    </row>
    <row r="6" spans="2:19" ht="15.6" customHeight="1">
      <c r="B6" s="81"/>
      <c r="C6" s="82" t="s">
        <v>94</v>
      </c>
      <c r="D6" s="82" t="s">
        <v>95</v>
      </c>
      <c r="E6" s="82" t="s">
        <v>96</v>
      </c>
      <c r="F6" s="82" t="s">
        <v>97</v>
      </c>
      <c r="G6" s="2"/>
      <c r="H6" s="2"/>
      <c r="I6" s="81"/>
      <c r="J6" s="81"/>
      <c r="K6" s="74"/>
    </row>
    <row r="7" spans="2:19" ht="15.6" customHeight="1">
      <c r="B7" s="83"/>
      <c r="C7" s="84" t="s">
        <v>98</v>
      </c>
      <c r="D7" s="84" t="s">
        <v>99</v>
      </c>
      <c r="E7" s="84" t="s">
        <v>100</v>
      </c>
      <c r="F7" s="84" t="s">
        <v>101</v>
      </c>
      <c r="G7" s="2"/>
      <c r="H7" s="2"/>
      <c r="I7" s="83"/>
      <c r="J7" s="83"/>
      <c r="K7" s="91"/>
    </row>
    <row r="8" spans="2:19" ht="15.6" customHeight="1">
      <c r="B8" s="83"/>
      <c r="C8" s="84" t="s">
        <v>102</v>
      </c>
      <c r="D8" s="84" t="s">
        <v>103</v>
      </c>
      <c r="E8" s="84" t="s">
        <v>104</v>
      </c>
      <c r="F8" s="84" t="s">
        <v>105</v>
      </c>
      <c r="G8" s="2"/>
      <c r="H8" s="2"/>
      <c r="I8" s="83"/>
      <c r="J8" s="83"/>
      <c r="K8" s="91"/>
    </row>
    <row r="9" spans="2:19" ht="15.6" customHeight="1">
      <c r="B9" s="83"/>
      <c r="C9" s="84" t="s">
        <v>106</v>
      </c>
      <c r="D9" s="84" t="s">
        <v>107</v>
      </c>
      <c r="E9" s="84" t="s">
        <v>108</v>
      </c>
      <c r="F9" s="84" t="s">
        <v>109</v>
      </c>
      <c r="G9" s="2"/>
      <c r="H9" s="2"/>
      <c r="I9" s="83"/>
      <c r="J9" s="83"/>
      <c r="K9" s="91"/>
    </row>
    <row r="10" spans="2:19" ht="15.6" customHeight="1">
      <c r="B10" s="83"/>
      <c r="C10" s="84" t="s">
        <v>240</v>
      </c>
      <c r="D10" s="84" t="s">
        <v>241</v>
      </c>
      <c r="E10" s="84" t="s">
        <v>111</v>
      </c>
      <c r="F10" s="84" t="s">
        <v>112</v>
      </c>
      <c r="G10" s="2"/>
      <c r="H10" s="2"/>
      <c r="I10" s="83"/>
      <c r="J10" s="83"/>
    </row>
    <row r="11" spans="2:19">
      <c r="B11" s="75"/>
      <c r="C11" s="74"/>
      <c r="D11" s="74"/>
      <c r="E11" s="74"/>
      <c r="F11" s="74"/>
      <c r="G11" s="74"/>
      <c r="H11" s="74"/>
      <c r="I11" s="74"/>
      <c r="J11" s="74"/>
    </row>
    <row r="12" spans="2:19">
      <c r="B12" s="75"/>
      <c r="C12" s="83"/>
      <c r="D12" s="83"/>
      <c r="E12" s="83"/>
      <c r="F12" s="83"/>
      <c r="G12" s="83"/>
      <c r="H12" s="83"/>
      <c r="I12" s="83"/>
      <c r="J12" s="83"/>
    </row>
    <row r="13" spans="2:19">
      <c r="B13" s="77"/>
      <c r="D13" s="73"/>
    </row>
    <row r="14" spans="2:19">
      <c r="B14" s="77" t="s">
        <v>113</v>
      </c>
      <c r="C14" s="80"/>
      <c r="D14" s="79"/>
      <c r="E14" s="80"/>
      <c r="F14" s="80"/>
      <c r="G14" s="80"/>
    </row>
    <row r="15" spans="2:19">
      <c r="B15" s="77" t="s">
        <v>114</v>
      </c>
      <c r="C15" s="80"/>
      <c r="D15" s="79"/>
      <c r="E15" s="80"/>
      <c r="F15" s="80"/>
      <c r="G15" s="80"/>
    </row>
    <row r="16" spans="2:19">
      <c r="B16" s="231"/>
      <c r="C16" s="93"/>
      <c r="D16" s="73"/>
      <c r="L16" s="232"/>
      <c r="M16" s="91"/>
      <c r="N16" s="74"/>
      <c r="O16" s="119"/>
      <c r="P16" s="116"/>
      <c r="Q16" s="107"/>
      <c r="R16" s="107"/>
      <c r="S16" s="107"/>
    </row>
    <row r="17" spans="3:10">
      <c r="C17" s="75" t="s">
        <v>115</v>
      </c>
      <c r="D17" s="73"/>
      <c r="E17" s="74"/>
    </row>
    <row r="18" spans="3:10">
      <c r="D18" s="85"/>
      <c r="E18" s="85"/>
      <c r="F18" s="74"/>
      <c r="G18" s="85"/>
    </row>
    <row r="19" spans="3:10">
      <c r="D19" s="75"/>
      <c r="E19" s="75"/>
      <c r="F19" s="85"/>
      <c r="H19" s="86"/>
    </row>
    <row r="20" spans="3:10">
      <c r="C20" s="88"/>
      <c r="D20" s="89" t="s">
        <v>38</v>
      </c>
      <c r="E20" s="90"/>
      <c r="F20" s="91"/>
    </row>
    <row r="21" spans="3:10">
      <c r="D21" s="73"/>
      <c r="E21" s="94" t="s">
        <v>242</v>
      </c>
      <c r="F21" s="95"/>
    </row>
    <row r="22" spans="3:10">
      <c r="D22" s="73"/>
      <c r="E22" s="96"/>
      <c r="F22" s="90"/>
      <c r="G22" s="97"/>
      <c r="H22" s="98"/>
      <c r="I22" s="98"/>
      <c r="J22" s="98"/>
    </row>
    <row r="23" spans="3:10">
      <c r="C23" s="100"/>
      <c r="D23" s="101" t="s">
        <v>63</v>
      </c>
      <c r="E23" s="102"/>
      <c r="F23" s="103"/>
      <c r="G23" s="104"/>
      <c r="H23" s="105"/>
      <c r="I23" s="98"/>
      <c r="J23" s="98"/>
    </row>
    <row r="24" spans="3:10">
      <c r="D24" s="233"/>
      <c r="F24" s="94" t="s">
        <v>243</v>
      </c>
      <c r="G24" s="107"/>
      <c r="H24" s="108"/>
      <c r="I24" s="98"/>
      <c r="J24" s="98"/>
    </row>
    <row r="25" spans="3:10">
      <c r="C25" s="100"/>
      <c r="D25" s="8" t="s">
        <v>82</v>
      </c>
      <c r="E25" s="90"/>
      <c r="F25" s="96"/>
      <c r="G25" s="234"/>
      <c r="H25" s="109"/>
      <c r="I25" s="110"/>
      <c r="J25" s="98"/>
    </row>
    <row r="26" spans="3:10">
      <c r="D26" s="73"/>
      <c r="E26" s="94" t="s">
        <v>244</v>
      </c>
      <c r="F26" s="111"/>
      <c r="G26" s="98"/>
      <c r="H26" s="109"/>
      <c r="I26" s="110"/>
      <c r="J26" s="98"/>
    </row>
    <row r="27" spans="3:10">
      <c r="D27" s="73"/>
      <c r="E27" s="96"/>
      <c r="F27" s="97"/>
      <c r="G27" s="109"/>
      <c r="H27" s="109"/>
      <c r="I27" s="110"/>
      <c r="J27" s="98"/>
    </row>
    <row r="28" spans="3:10">
      <c r="C28" s="100"/>
      <c r="D28" s="112" t="s">
        <v>50</v>
      </c>
      <c r="E28" s="102"/>
      <c r="F28" s="97"/>
      <c r="G28" s="113" t="s">
        <v>245</v>
      </c>
      <c r="H28" s="94"/>
      <c r="I28" s="114" t="s">
        <v>246</v>
      </c>
      <c r="J28" s="115"/>
    </row>
    <row r="29" spans="3:10">
      <c r="D29" s="233"/>
      <c r="E29" s="118"/>
      <c r="F29" s="119"/>
      <c r="G29" s="235" t="s">
        <v>121</v>
      </c>
      <c r="H29" s="120"/>
      <c r="I29" s="121" t="s">
        <v>122</v>
      </c>
      <c r="J29" s="122"/>
    </row>
    <row r="30" spans="3:10">
      <c r="C30" s="236"/>
      <c r="D30" s="112" t="s">
        <v>46</v>
      </c>
      <c r="E30" s="90"/>
      <c r="F30" s="119"/>
      <c r="G30" s="2"/>
      <c r="H30" s="109"/>
      <c r="I30" s="123"/>
      <c r="J30" s="91"/>
    </row>
    <row r="31" spans="3:10">
      <c r="D31" s="73"/>
      <c r="E31" s="94" t="s">
        <v>247</v>
      </c>
      <c r="F31" s="90"/>
      <c r="G31" s="120"/>
      <c r="H31" s="109"/>
      <c r="J31" s="124"/>
    </row>
    <row r="32" spans="3:10">
      <c r="D32" s="73"/>
      <c r="E32" s="96"/>
      <c r="F32" s="103"/>
      <c r="G32" s="98"/>
      <c r="H32" s="109"/>
      <c r="I32" s="125"/>
      <c r="J32" s="107"/>
    </row>
    <row r="33" spans="2:12">
      <c r="C33" s="100"/>
      <c r="D33" s="101" t="s">
        <v>79</v>
      </c>
      <c r="E33" s="102"/>
      <c r="F33" s="94" t="s">
        <v>248</v>
      </c>
      <c r="G33" s="237"/>
      <c r="H33" s="102"/>
      <c r="I33" s="107"/>
      <c r="J33" s="107"/>
    </row>
    <row r="34" spans="2:12">
      <c r="D34" s="233"/>
      <c r="F34" s="96"/>
      <c r="G34" s="119"/>
      <c r="H34" s="98"/>
      <c r="I34" s="107"/>
      <c r="J34" s="107"/>
      <c r="K34" s="238"/>
      <c r="L34" s="98"/>
    </row>
    <row r="35" spans="2:12">
      <c r="B35" s="232"/>
      <c r="C35" s="100"/>
      <c r="D35" s="8" t="s">
        <v>54</v>
      </c>
      <c r="E35" s="90"/>
      <c r="F35" s="94"/>
      <c r="G35" s="119"/>
      <c r="H35" s="98"/>
      <c r="I35" s="107"/>
      <c r="J35" s="107"/>
      <c r="K35" s="238"/>
      <c r="L35" s="98"/>
    </row>
    <row r="36" spans="2:12" ht="16.5">
      <c r="D36" s="73"/>
      <c r="E36" s="94" t="s">
        <v>249</v>
      </c>
      <c r="F36" s="111"/>
      <c r="G36" s="119"/>
      <c r="H36"/>
      <c r="I36"/>
      <c r="J36" s="107"/>
      <c r="K36" s="238"/>
      <c r="L36" s="98"/>
    </row>
    <row r="37" spans="2:12" ht="16.5">
      <c r="D37" s="73"/>
      <c r="E37" s="96"/>
      <c r="F37" s="119"/>
      <c r="G37" s="97"/>
      <c r="H37"/>
      <c r="I37"/>
      <c r="J37" s="107"/>
      <c r="K37" s="238"/>
      <c r="L37" s="98"/>
    </row>
    <row r="38" spans="2:12" ht="16.5">
      <c r="C38" s="100"/>
      <c r="D38" s="129" t="s">
        <v>42</v>
      </c>
      <c r="E38" s="102"/>
      <c r="F38" s="114"/>
      <c r="G38" s="107"/>
      <c r="H38"/>
      <c r="I38"/>
      <c r="J38" s="107"/>
      <c r="K38" s="238"/>
      <c r="L38" s="98"/>
    </row>
    <row r="39" spans="2:12" ht="16.5">
      <c r="D39" s="73"/>
      <c r="E39" s="91"/>
      <c r="F39" s="119"/>
      <c r="H39"/>
      <c r="I39"/>
      <c r="J39" s="119"/>
      <c r="K39" s="238"/>
      <c r="L39" s="98"/>
    </row>
    <row r="40" spans="2:12">
      <c r="D40" s="74"/>
      <c r="E40" s="91"/>
      <c r="F40" s="114"/>
      <c r="H40" s="127" t="s">
        <v>126</v>
      </c>
      <c r="I40" s="128" t="s">
        <v>127</v>
      </c>
      <c r="J40" s="107"/>
      <c r="K40" s="238"/>
      <c r="L40" s="98"/>
    </row>
    <row r="41" spans="2:12">
      <c r="D41" s="74"/>
      <c r="E41" s="91"/>
      <c r="F41" s="119"/>
      <c r="H41" s="127" t="s">
        <v>128</v>
      </c>
      <c r="I41" s="128" t="s">
        <v>129</v>
      </c>
      <c r="J41" s="119"/>
    </row>
    <row r="42" spans="2:12">
      <c r="D42" s="74"/>
      <c r="E42" s="91"/>
      <c r="F42" s="74"/>
      <c r="H42" s="127" t="s">
        <v>130</v>
      </c>
      <c r="I42" s="128" t="s">
        <v>131</v>
      </c>
      <c r="J42" s="107"/>
    </row>
    <row r="43" spans="2:12">
      <c r="D43" s="131"/>
      <c r="E43" s="114"/>
      <c r="F43" s="74"/>
      <c r="G43" s="91"/>
      <c r="H43" s="127" t="s">
        <v>132</v>
      </c>
      <c r="I43" s="128" t="s">
        <v>133</v>
      </c>
      <c r="J43" s="107"/>
    </row>
    <row r="44" spans="2:12">
      <c r="D44" s="131"/>
      <c r="E44" s="91"/>
      <c r="F44" s="119"/>
      <c r="G44" s="119"/>
      <c r="H44" s="127" t="s">
        <v>134</v>
      </c>
      <c r="I44" s="128" t="s">
        <v>135</v>
      </c>
      <c r="J44" s="107"/>
    </row>
    <row r="45" spans="2:12">
      <c r="D45" s="74"/>
      <c r="E45" s="91"/>
      <c r="F45" s="119"/>
      <c r="G45" s="119"/>
      <c r="H45" s="127" t="s">
        <v>136</v>
      </c>
      <c r="I45" s="128" t="s">
        <v>137</v>
      </c>
      <c r="J45" s="107"/>
    </row>
    <row r="46" spans="2:12">
      <c r="D46" s="74"/>
      <c r="E46" s="91"/>
      <c r="F46" s="114"/>
      <c r="G46" s="107"/>
      <c r="H46" s="125"/>
      <c r="I46" s="107"/>
      <c r="J46" s="107"/>
    </row>
    <row r="47" spans="2:12">
      <c r="D47" s="74"/>
      <c r="E47" s="91"/>
      <c r="F47" s="74"/>
      <c r="G47" s="119"/>
      <c r="H47" s="125"/>
      <c r="I47" s="107"/>
      <c r="J47" s="107"/>
    </row>
    <row r="48" spans="2:12">
      <c r="D48" s="131"/>
      <c r="E48" s="114"/>
      <c r="F48" s="131"/>
      <c r="G48" s="132"/>
      <c r="H48" s="125"/>
      <c r="I48" s="119"/>
      <c r="J48" s="107"/>
    </row>
    <row r="49" spans="3:10">
      <c r="D49" s="131"/>
      <c r="E49" s="91"/>
      <c r="F49" s="119"/>
      <c r="G49" s="119"/>
      <c r="H49" s="125"/>
      <c r="I49" s="91"/>
      <c r="J49" s="107"/>
    </row>
    <row r="50" spans="3:10">
      <c r="D50" s="74"/>
      <c r="E50" s="91"/>
      <c r="F50" s="119"/>
      <c r="G50" s="114"/>
      <c r="H50" s="114"/>
      <c r="I50" s="119"/>
      <c r="J50" s="107"/>
    </row>
    <row r="51" spans="3:10">
      <c r="D51" s="74"/>
      <c r="E51" s="91"/>
      <c r="F51" s="119"/>
      <c r="G51" s="119"/>
      <c r="H51" s="74"/>
      <c r="I51" s="91"/>
      <c r="J51" s="91"/>
    </row>
    <row r="52" spans="3:10">
      <c r="D52" s="125"/>
      <c r="E52" s="91"/>
      <c r="F52" s="119"/>
      <c r="G52" s="119"/>
      <c r="H52" s="125"/>
      <c r="I52" s="91"/>
      <c r="J52" s="91"/>
    </row>
    <row r="53" spans="3:10">
      <c r="D53" s="125"/>
      <c r="E53" s="133"/>
      <c r="F53" s="114"/>
      <c r="G53" s="107"/>
      <c r="H53" s="125"/>
      <c r="I53" s="91"/>
      <c r="J53" s="91"/>
    </row>
    <row r="54" spans="3:10">
      <c r="D54" s="131"/>
      <c r="E54" s="114"/>
      <c r="F54" s="134"/>
      <c r="G54" s="119"/>
      <c r="H54" s="125"/>
      <c r="I54" s="91"/>
      <c r="J54" s="91"/>
    </row>
    <row r="55" spans="3:10">
      <c r="D55" s="134"/>
      <c r="E55" s="91"/>
      <c r="F55" s="135"/>
      <c r="G55" s="119"/>
      <c r="H55" s="125"/>
      <c r="I55" s="91"/>
      <c r="J55" s="91"/>
    </row>
    <row r="56" spans="3:10">
      <c r="D56" s="125"/>
      <c r="E56" s="91"/>
      <c r="F56" s="114"/>
      <c r="G56" s="119"/>
      <c r="H56" s="74"/>
      <c r="I56" s="107"/>
      <c r="J56" s="91"/>
    </row>
    <row r="57" spans="3:10">
      <c r="D57" s="74"/>
      <c r="E57" s="91"/>
      <c r="F57" s="119"/>
      <c r="G57" s="119"/>
      <c r="H57" s="134"/>
      <c r="I57" s="136"/>
      <c r="J57" s="136"/>
    </row>
    <row r="58" spans="3:10">
      <c r="D58" s="74"/>
      <c r="E58" s="91"/>
      <c r="F58" s="74"/>
      <c r="G58" s="119"/>
      <c r="H58" s="107"/>
      <c r="I58" s="136"/>
      <c r="J58" s="136"/>
    </row>
    <row r="59" spans="3:10">
      <c r="D59" s="134"/>
      <c r="E59" s="114"/>
      <c r="F59" s="134"/>
      <c r="G59" s="119"/>
      <c r="H59" s="107"/>
      <c r="I59" s="136"/>
      <c r="J59" s="136"/>
    </row>
    <row r="60" spans="3:10">
      <c r="D60" s="74"/>
      <c r="E60" s="91"/>
      <c r="F60" s="114"/>
      <c r="G60" s="119"/>
      <c r="H60" s="107"/>
      <c r="I60" s="136"/>
      <c r="J60" s="136"/>
    </row>
    <row r="61" spans="3:10">
      <c r="C61" s="239"/>
      <c r="D61" s="240"/>
      <c r="E61" s="241"/>
      <c r="F61" s="242"/>
      <c r="G61" s="243"/>
      <c r="H61" s="244"/>
      <c r="I61" s="244"/>
      <c r="J61" s="243"/>
    </row>
    <row r="62" spans="3:10">
      <c r="C62" s="245"/>
      <c r="D62" s="246"/>
      <c r="E62" s="247"/>
      <c r="F62" s="243"/>
      <c r="G62" s="243"/>
      <c r="H62" s="244"/>
      <c r="I62" s="244"/>
      <c r="J62" s="243"/>
    </row>
    <row r="63" spans="3:10">
      <c r="C63" s="239"/>
      <c r="D63" s="248"/>
      <c r="E63" s="247"/>
      <c r="F63" s="249"/>
      <c r="G63" s="247"/>
      <c r="H63" s="244"/>
      <c r="I63" s="244"/>
      <c r="J63" s="243"/>
    </row>
    <row r="64" spans="3:10">
      <c r="C64" s="250"/>
      <c r="D64" s="249"/>
      <c r="E64" s="249"/>
      <c r="F64" s="249"/>
      <c r="G64" s="249"/>
      <c r="H64" s="244"/>
      <c r="I64" s="243"/>
      <c r="J64" s="249"/>
    </row>
    <row r="65" spans="3:10">
      <c r="C65" s="249"/>
      <c r="D65" s="249"/>
      <c r="E65" s="249"/>
      <c r="F65" s="249"/>
      <c r="G65" s="249"/>
      <c r="H65" s="249"/>
      <c r="I65" s="249"/>
      <c r="J65" s="249"/>
    </row>
    <row r="66" spans="3:10">
      <c r="C66" s="92"/>
      <c r="E66" s="91"/>
      <c r="F66" s="91"/>
      <c r="G66" s="91"/>
      <c r="H66" s="136"/>
      <c r="I66" s="107"/>
      <c r="J66" s="251"/>
    </row>
    <row r="67" spans="3:10">
      <c r="C67" s="92"/>
      <c r="E67" s="91"/>
      <c r="F67" s="91"/>
      <c r="G67" s="91"/>
      <c r="H67" s="136"/>
      <c r="I67" s="107"/>
      <c r="J67" s="251"/>
    </row>
    <row r="68" spans="3:10">
      <c r="C68" s="92"/>
      <c r="E68" s="91"/>
      <c r="F68" s="91"/>
      <c r="G68" s="91"/>
      <c r="H68" s="136"/>
      <c r="I68" s="107"/>
      <c r="J68" s="251"/>
    </row>
    <row r="69" spans="3:10">
      <c r="C69" s="92"/>
      <c r="E69" s="91"/>
      <c r="F69" s="91"/>
      <c r="G69" s="91"/>
      <c r="H69" s="136"/>
      <c r="I69" s="107"/>
      <c r="J69" s="251"/>
    </row>
    <row r="70" spans="3:10">
      <c r="C70" s="92"/>
      <c r="E70" s="91"/>
      <c r="F70" s="91"/>
      <c r="G70" s="91"/>
      <c r="H70" s="136"/>
      <c r="I70" s="107"/>
      <c r="J70" s="91"/>
    </row>
    <row r="71" spans="3:10">
      <c r="C71" s="92"/>
      <c r="E71" s="91"/>
      <c r="F71" s="91"/>
      <c r="G71" s="91"/>
      <c r="H71" s="136"/>
      <c r="I71" s="107"/>
      <c r="J71" s="91"/>
    </row>
    <row r="72" spans="3:10">
      <c r="C72" s="239"/>
      <c r="E72" s="91"/>
      <c r="F72" s="91"/>
      <c r="G72" s="91"/>
      <c r="H72" s="91"/>
      <c r="I72" s="91"/>
      <c r="J72" s="91"/>
    </row>
    <row r="73" spans="3:10">
      <c r="C73" s="248"/>
      <c r="E73" s="91"/>
      <c r="F73" s="91"/>
      <c r="G73" s="91"/>
      <c r="H73" s="91"/>
      <c r="I73" s="91"/>
      <c r="J73" s="91"/>
    </row>
    <row r="74" spans="3:10">
      <c r="D74" s="73"/>
      <c r="E74" s="91"/>
    </row>
    <row r="75" spans="3:10">
      <c r="D75" s="73"/>
      <c r="E75" s="91"/>
    </row>
    <row r="76" spans="3:10">
      <c r="D76" s="73"/>
      <c r="E76" s="91"/>
    </row>
    <row r="77" spans="3:10">
      <c r="D77" s="73"/>
      <c r="E77" s="91"/>
    </row>
    <row r="78" spans="3:10">
      <c r="D78" s="73"/>
      <c r="E78" s="91"/>
    </row>
    <row r="79" spans="3:10">
      <c r="D79" s="73"/>
      <c r="E79" s="91"/>
    </row>
    <row r="80" spans="3:10">
      <c r="D80" s="73"/>
      <c r="E80" s="91"/>
    </row>
    <row r="81" spans="5:5" s="73" customFormat="1">
      <c r="E81" s="91"/>
    </row>
    <row r="82" spans="5:5" s="73" customFormat="1">
      <c r="E82" s="91"/>
    </row>
    <row r="83" spans="5:5" s="73" customFormat="1">
      <c r="E83" s="91"/>
    </row>
    <row r="84" spans="5:5" s="73" customFormat="1">
      <c r="E84" s="91"/>
    </row>
  </sheetData>
  <sheetProtection selectLockedCells="1" selectUnlockedCells="1"/>
  <phoneticPr fontId="41" type="noConversion"/>
  <printOptions horizontalCentered="1" verticalCentered="1"/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AA34"/>
  <sheetViews>
    <sheetView zoomScale="80" zoomScaleNormal="80" workbookViewId="0"/>
  </sheetViews>
  <sheetFormatPr defaultColWidth="9" defaultRowHeight="15.75"/>
  <cols>
    <col min="1" max="1" width="9" style="87" customWidth="1"/>
    <col min="2" max="2" width="9.5" style="87" customWidth="1"/>
    <col min="3" max="3" width="7.875" style="87" customWidth="1"/>
    <col min="4" max="4" width="10.125" style="87" customWidth="1"/>
    <col min="5" max="5" width="15.625" style="87" customWidth="1"/>
    <col min="6" max="6" width="5.25" style="87" customWidth="1"/>
    <col min="7" max="7" width="15.875" style="87" customWidth="1"/>
    <col min="8" max="8" width="20" style="87" customWidth="1"/>
    <col min="9" max="9" width="3" style="87" customWidth="1"/>
    <col min="10" max="10" width="21.375" style="87" customWidth="1"/>
    <col min="11" max="14" width="9" style="137" customWidth="1"/>
    <col min="15" max="15" width="20.75" style="138" customWidth="1"/>
    <col min="16" max="16" width="3.25" style="138" bestFit="1" customWidth="1"/>
    <col min="17" max="17" width="9" style="87" customWidth="1"/>
    <col min="18" max="18" width="17.75" style="87" customWidth="1"/>
    <col min="19" max="21" width="9" style="87" customWidth="1"/>
    <col min="22" max="22" width="3.5" style="87" bestFit="1" customWidth="1"/>
    <col min="23" max="23" width="9" style="87" customWidth="1"/>
    <col min="24" max="24" width="15.375" style="87" customWidth="1"/>
    <col min="25" max="16384" width="9" style="87"/>
  </cols>
  <sheetData>
    <row r="1" spans="2:27">
      <c r="B1" s="139" t="s">
        <v>250</v>
      </c>
      <c r="C1" s="140"/>
      <c r="D1" s="140"/>
      <c r="E1" s="138"/>
      <c r="G1" s="137"/>
      <c r="H1" s="139"/>
    </row>
    <row r="2" spans="2:27">
      <c r="B2" s="139" t="s">
        <v>251</v>
      </c>
      <c r="C2" s="140"/>
      <c r="D2" s="140"/>
      <c r="E2" s="138"/>
      <c r="G2" s="137"/>
      <c r="H2" s="139"/>
    </row>
    <row r="3" spans="2:27">
      <c r="B3" s="141"/>
      <c r="D3" s="141"/>
      <c r="E3" s="99"/>
      <c r="F3" s="99"/>
      <c r="G3" s="142"/>
      <c r="H3" s="317" t="s">
        <v>140</v>
      </c>
      <c r="I3" s="317"/>
      <c r="J3" s="317"/>
      <c r="K3" s="144" t="s">
        <v>141</v>
      </c>
      <c r="L3" s="137" t="s">
        <v>142</v>
      </c>
      <c r="M3" s="137" t="s">
        <v>142</v>
      </c>
      <c r="N3" s="137" t="s">
        <v>141</v>
      </c>
    </row>
    <row r="4" spans="2:27">
      <c r="B4" s="145" t="s">
        <v>143</v>
      </c>
      <c r="C4" s="145" t="s">
        <v>144</v>
      </c>
      <c r="D4" s="146" t="s">
        <v>145</v>
      </c>
      <c r="E4" s="145"/>
      <c r="F4" s="145" t="s">
        <v>146</v>
      </c>
      <c r="G4" s="145"/>
      <c r="H4" s="143" t="s">
        <v>147</v>
      </c>
      <c r="I4" s="147"/>
      <c r="J4" s="143" t="s">
        <v>148</v>
      </c>
      <c r="K4" s="145"/>
      <c r="L4" s="145"/>
      <c r="M4" s="145"/>
      <c r="N4" s="145"/>
      <c r="O4" s="126"/>
      <c r="P4" s="126"/>
    </row>
    <row r="5" spans="2:27" ht="16.5" customHeight="1">
      <c r="B5" s="145" t="s">
        <v>152</v>
      </c>
      <c r="C5" s="149" t="s">
        <v>153</v>
      </c>
      <c r="D5" s="150" t="s">
        <v>143</v>
      </c>
      <c r="E5" s="149"/>
      <c r="F5" s="149" t="s">
        <v>140</v>
      </c>
      <c r="G5" s="149"/>
      <c r="H5" s="152" t="s">
        <v>23</v>
      </c>
      <c r="I5" s="153"/>
      <c r="J5" s="152" t="s">
        <v>23</v>
      </c>
      <c r="K5" s="145"/>
      <c r="L5" s="145"/>
      <c r="M5" s="145"/>
      <c r="N5" s="145"/>
      <c r="O5" s="126"/>
      <c r="P5" s="126" t="s">
        <v>94</v>
      </c>
      <c r="Q5" s="148" t="s">
        <v>149</v>
      </c>
      <c r="R5" s="138" t="s">
        <v>22</v>
      </c>
      <c r="S5" s="138" t="s">
        <v>150</v>
      </c>
      <c r="T5" s="138" t="s">
        <v>151</v>
      </c>
      <c r="U5" s="138" t="s">
        <v>32</v>
      </c>
      <c r="V5" s="87" t="s">
        <v>95</v>
      </c>
      <c r="W5" s="148" t="s">
        <v>149</v>
      </c>
      <c r="X5" s="138" t="s">
        <v>22</v>
      </c>
      <c r="Y5" s="138" t="s">
        <v>150</v>
      </c>
      <c r="Z5" s="138" t="s">
        <v>151</v>
      </c>
      <c r="AA5" s="138" t="s">
        <v>32</v>
      </c>
    </row>
    <row r="6" spans="2:27">
      <c r="B6" s="160">
        <v>1</v>
      </c>
      <c r="C6" s="252" t="s">
        <v>94</v>
      </c>
      <c r="D6" s="253">
        <v>1</v>
      </c>
      <c r="E6" s="173" t="s">
        <v>38</v>
      </c>
      <c r="F6" s="173" t="s">
        <v>154</v>
      </c>
      <c r="G6" s="173" t="s">
        <v>155</v>
      </c>
      <c r="H6" s="177" t="str">
        <f>VLOOKUP(E6,'WD(Junior)'!$B$6:$H$97,3,FALSE)</f>
        <v>SVB 蔡心</v>
      </c>
      <c r="I6" s="177" t="s">
        <v>154</v>
      </c>
      <c r="J6" s="177" t="str">
        <f>VLOOKUP(G6,'WD(Junior)'!$B$6:$H$97,3,FALSE)</f>
        <v>daisailo</v>
      </c>
      <c r="K6" s="162"/>
      <c r="L6" s="162"/>
      <c r="M6" s="162"/>
      <c r="N6" s="162"/>
      <c r="O6" s="126"/>
    </row>
    <row r="7" spans="2:27">
      <c r="B7" s="160">
        <v>2</v>
      </c>
      <c r="C7" s="252" t="s">
        <v>94</v>
      </c>
      <c r="D7" s="253">
        <v>2</v>
      </c>
      <c r="E7" s="173" t="s">
        <v>79</v>
      </c>
      <c r="F7" s="173" t="s">
        <v>154</v>
      </c>
      <c r="G7" s="173" t="s">
        <v>67</v>
      </c>
      <c r="H7" s="177" t="str">
        <f>VLOOKUP(E7,'WD(Junior)'!$B$6:$H$97,3,FALSE)</f>
        <v>培正</v>
      </c>
      <c r="I7" s="177" t="s">
        <v>154</v>
      </c>
      <c r="J7" s="177" t="str">
        <f>VLOOKUP(G7,'WD(Junior)'!$B$6:$H$97,3,FALSE)</f>
        <v>CYT</v>
      </c>
      <c r="K7" s="162"/>
      <c r="L7" s="162"/>
      <c r="M7" s="162"/>
      <c r="N7" s="162"/>
      <c r="O7" s="126"/>
      <c r="Q7" s="147">
        <v>1</v>
      </c>
      <c r="R7" s="154"/>
      <c r="S7" s="154"/>
      <c r="T7" s="154"/>
      <c r="U7" s="154">
        <f>S7*3+T7*0</f>
        <v>0</v>
      </c>
      <c r="W7" s="147">
        <v>1</v>
      </c>
      <c r="X7" s="154"/>
      <c r="Y7" s="154"/>
      <c r="Z7" s="154"/>
      <c r="AA7" s="154">
        <f>Y7*3+Z7*0</f>
        <v>0</v>
      </c>
    </row>
    <row r="8" spans="2:27">
      <c r="B8" s="160">
        <v>3</v>
      </c>
      <c r="C8" s="252" t="s">
        <v>94</v>
      </c>
      <c r="D8" s="253">
        <v>3</v>
      </c>
      <c r="E8" s="173" t="s">
        <v>38</v>
      </c>
      <c r="F8" s="173" t="s">
        <v>154</v>
      </c>
      <c r="G8" s="173" t="s">
        <v>67</v>
      </c>
      <c r="H8" s="177" t="str">
        <f>VLOOKUP(E8,'WD(Junior)'!$B$6:$H$97,3,FALSE)</f>
        <v>SVB 蔡心</v>
      </c>
      <c r="I8" s="177" t="s">
        <v>154</v>
      </c>
      <c r="J8" s="177" t="str">
        <f>VLOOKUP(G8,'WD(Junior)'!$B$6:$H$97,3,FALSE)</f>
        <v>CYT</v>
      </c>
      <c r="K8" s="162"/>
      <c r="L8" s="162"/>
      <c r="M8" s="162"/>
      <c r="N8" s="162"/>
      <c r="O8" s="126"/>
      <c r="Q8" s="147">
        <v>2</v>
      </c>
      <c r="R8" s="154"/>
      <c r="S8" s="154"/>
      <c r="T8" s="154"/>
      <c r="U8" s="154">
        <f>S8*3+T8*0</f>
        <v>0</v>
      </c>
      <c r="W8" s="147">
        <v>2</v>
      </c>
      <c r="X8" s="154"/>
      <c r="Y8" s="154"/>
      <c r="Z8" s="154"/>
      <c r="AA8" s="154">
        <f>Y8*3+Z8*0</f>
        <v>0</v>
      </c>
    </row>
    <row r="9" spans="2:27">
      <c r="B9" s="160">
        <v>4</v>
      </c>
      <c r="C9" s="252" t="s">
        <v>94</v>
      </c>
      <c r="D9" s="253">
        <v>4</v>
      </c>
      <c r="E9" s="173" t="s">
        <v>79</v>
      </c>
      <c r="F9" s="173" t="s">
        <v>154</v>
      </c>
      <c r="G9" s="173" t="s">
        <v>155</v>
      </c>
      <c r="H9" s="177" t="str">
        <f>VLOOKUP(E9,'WD(Junior)'!$B$6:$H$97,3,FALSE)</f>
        <v>培正</v>
      </c>
      <c r="I9" s="177" t="s">
        <v>154</v>
      </c>
      <c r="J9" s="177" t="str">
        <f>VLOOKUP(G9,'WD(Junior)'!$B$6:$H$97,3,FALSE)</f>
        <v>daisailo</v>
      </c>
      <c r="K9" s="162"/>
      <c r="L9" s="162"/>
      <c r="M9" s="162"/>
      <c r="N9" s="162"/>
      <c r="O9" s="126"/>
      <c r="Q9" s="163">
        <v>3</v>
      </c>
      <c r="R9" s="164"/>
      <c r="S9" s="164"/>
      <c r="T9" s="164"/>
      <c r="U9" s="154">
        <f>S9*3+T9*0</f>
        <v>0</v>
      </c>
      <c r="W9" s="147">
        <v>3</v>
      </c>
      <c r="X9" s="154"/>
      <c r="Y9" s="154"/>
      <c r="Z9" s="154"/>
      <c r="AA9" s="154">
        <f>Y9*3+Z9*0</f>
        <v>0</v>
      </c>
    </row>
    <row r="10" spans="2:27">
      <c r="B10" s="160">
        <v>5</v>
      </c>
      <c r="C10" s="252" t="s">
        <v>94</v>
      </c>
      <c r="D10" s="253">
        <v>5</v>
      </c>
      <c r="E10" s="173" t="s">
        <v>67</v>
      </c>
      <c r="F10" s="173" t="s">
        <v>154</v>
      </c>
      <c r="G10" s="173" t="s">
        <v>155</v>
      </c>
      <c r="H10" s="177" t="str">
        <f>VLOOKUP(E10,'WD(Junior)'!$B$6:$H$97,3,FALSE)</f>
        <v>CYT</v>
      </c>
      <c r="I10" s="177" t="s">
        <v>154</v>
      </c>
      <c r="J10" s="177" t="str">
        <f>VLOOKUP(G10,'WD(Junior)'!$B$6:$H$97,3,FALSE)</f>
        <v>daisailo</v>
      </c>
      <c r="K10" s="162"/>
      <c r="L10" s="162"/>
      <c r="M10" s="162"/>
      <c r="N10" s="162"/>
      <c r="O10" s="126"/>
      <c r="Q10" s="147">
        <v>4</v>
      </c>
      <c r="R10" s="167"/>
      <c r="S10" s="154"/>
      <c r="T10" s="154"/>
      <c r="U10" s="154">
        <f>S10*3+T10*0</f>
        <v>0</v>
      </c>
      <c r="W10" s="147">
        <v>4</v>
      </c>
      <c r="X10" s="154"/>
      <c r="Y10" s="154"/>
      <c r="Z10" s="154"/>
      <c r="AA10" s="154">
        <f>Y10*3+Z10*0</f>
        <v>0</v>
      </c>
    </row>
    <row r="11" spans="2:27" ht="16.5">
      <c r="B11" s="160">
        <v>6</v>
      </c>
      <c r="C11" s="254" t="s">
        <v>94</v>
      </c>
      <c r="D11" s="253">
        <v>6</v>
      </c>
      <c r="E11" s="173" t="s">
        <v>38</v>
      </c>
      <c r="F11" s="173" t="s">
        <v>154</v>
      </c>
      <c r="G11" s="173" t="s">
        <v>79</v>
      </c>
      <c r="H11" s="177" t="str">
        <f>VLOOKUP(E11,'WD(Junior)'!$B$6:$H$97,3,FALSE)</f>
        <v>SVB 蔡心</v>
      </c>
      <c r="I11" s="177" t="s">
        <v>154</v>
      </c>
      <c r="J11" s="177" t="str">
        <f>VLOOKUP(G11,'WD(Junior)'!$B$6:$H$97,3,FALSE)</f>
        <v>培正</v>
      </c>
      <c r="K11" s="145"/>
      <c r="L11" s="145"/>
      <c r="M11" s="145"/>
      <c r="N11" s="145"/>
      <c r="O11" s="126"/>
      <c r="Q11"/>
      <c r="R11"/>
      <c r="S11"/>
      <c r="T11"/>
      <c r="U11"/>
      <c r="W11"/>
      <c r="X11"/>
      <c r="Y11"/>
      <c r="Z11"/>
      <c r="AA11"/>
    </row>
    <row r="12" spans="2:27" ht="16.5">
      <c r="B12" s="160">
        <v>7</v>
      </c>
      <c r="C12" s="255" t="s">
        <v>95</v>
      </c>
      <c r="D12" s="256">
        <v>1</v>
      </c>
      <c r="E12" s="197" t="s">
        <v>42</v>
      </c>
      <c r="F12" s="198" t="s">
        <v>154</v>
      </c>
      <c r="G12" s="199" t="s">
        <v>156</v>
      </c>
      <c r="H12" s="177" t="str">
        <f>VLOOKUP(E12,'WD(Junior)'!$B$6:$H$97,3,FALSE)</f>
        <v>小藍</v>
      </c>
      <c r="I12" s="177" t="s">
        <v>154</v>
      </c>
      <c r="J12" s="177" t="str">
        <f>VLOOKUP(G12,'WD(Junior)'!$B$6:$H$97,3,FALSE)</f>
        <v>J.K. PC</v>
      </c>
      <c r="K12" s="145"/>
      <c r="L12" s="145"/>
      <c r="M12" s="145"/>
      <c r="N12" s="145"/>
      <c r="O12" s="126"/>
      <c r="Q12"/>
      <c r="R12"/>
      <c r="S12"/>
      <c r="T12"/>
      <c r="U12"/>
      <c r="W12"/>
      <c r="X12"/>
      <c r="Y12"/>
      <c r="Z12"/>
      <c r="AA12"/>
    </row>
    <row r="13" spans="2:27">
      <c r="B13" s="160">
        <v>8</v>
      </c>
      <c r="C13" s="252" t="s">
        <v>95</v>
      </c>
      <c r="D13" s="257">
        <v>2</v>
      </c>
      <c r="E13" s="186" t="s">
        <v>82</v>
      </c>
      <c r="F13" s="173" t="s">
        <v>154</v>
      </c>
      <c r="G13" s="187" t="s">
        <v>90</v>
      </c>
      <c r="H13" s="177" t="str">
        <f>VLOOKUP(E13,'WD(Junior)'!$B$6:$H$97,3,FALSE)</f>
        <v>黑妹們</v>
      </c>
      <c r="I13" s="177" t="s">
        <v>154</v>
      </c>
      <c r="J13" s="177" t="str">
        <f>VLOOKUP(G13,'WD(Junior)'!$B$6:$H$97,3,FALSE)</f>
        <v>我地fit架！</v>
      </c>
      <c r="K13" s="145"/>
      <c r="L13" s="145"/>
      <c r="M13" s="145"/>
      <c r="N13" s="145"/>
      <c r="O13" s="126"/>
    </row>
    <row r="14" spans="2:27">
      <c r="B14" s="160">
        <v>9</v>
      </c>
      <c r="C14" s="252" t="s">
        <v>95</v>
      </c>
      <c r="D14" s="257">
        <v>3</v>
      </c>
      <c r="E14" s="186" t="s">
        <v>42</v>
      </c>
      <c r="F14" s="173" t="s">
        <v>154</v>
      </c>
      <c r="G14" s="187" t="s">
        <v>90</v>
      </c>
      <c r="H14" s="177" t="str">
        <f>VLOOKUP(E14,'WD(Junior)'!$B$6:$H$97,3,FALSE)</f>
        <v>小藍</v>
      </c>
      <c r="I14" s="177" t="s">
        <v>154</v>
      </c>
      <c r="J14" s="177" t="str">
        <f>VLOOKUP(G14,'WD(Junior)'!$B$6:$H$97,3,FALSE)</f>
        <v>我地fit架！</v>
      </c>
      <c r="K14" s="145"/>
      <c r="L14" s="145"/>
      <c r="M14" s="145"/>
      <c r="N14" s="145"/>
      <c r="O14" s="126"/>
    </row>
    <row r="15" spans="2:27">
      <c r="B15" s="160">
        <v>10</v>
      </c>
      <c r="C15" s="252" t="s">
        <v>95</v>
      </c>
      <c r="D15" s="257">
        <v>4</v>
      </c>
      <c r="E15" s="186" t="s">
        <v>82</v>
      </c>
      <c r="F15" s="173" t="s">
        <v>154</v>
      </c>
      <c r="G15" s="187" t="s">
        <v>156</v>
      </c>
      <c r="H15" s="177" t="str">
        <f>VLOOKUP(E15,'WD(Junior)'!$B$6:$H$97,3,FALSE)</f>
        <v>黑妹們</v>
      </c>
      <c r="I15" s="177" t="s">
        <v>154</v>
      </c>
      <c r="J15" s="177" t="str">
        <f>VLOOKUP(G15,'WD(Junior)'!$B$6:$H$97,3,FALSE)</f>
        <v>J.K. PC</v>
      </c>
      <c r="K15" s="145"/>
      <c r="L15" s="145"/>
      <c r="M15" s="145"/>
      <c r="N15" s="145"/>
      <c r="O15" s="126"/>
      <c r="P15" s="126"/>
      <c r="Q15" s="148" t="s">
        <v>149</v>
      </c>
      <c r="R15" s="138" t="s">
        <v>22</v>
      </c>
      <c r="S15" s="138" t="s">
        <v>150</v>
      </c>
      <c r="T15" s="138" t="s">
        <v>151</v>
      </c>
      <c r="U15" s="138" t="s">
        <v>32</v>
      </c>
      <c r="W15" s="148" t="s">
        <v>149</v>
      </c>
      <c r="X15" s="138" t="s">
        <v>22</v>
      </c>
      <c r="Y15" s="138" t="s">
        <v>150</v>
      </c>
      <c r="Z15" s="138" t="s">
        <v>151</v>
      </c>
      <c r="AA15" s="138" t="s">
        <v>32</v>
      </c>
    </row>
    <row r="16" spans="2:27">
      <c r="B16" s="160">
        <v>11</v>
      </c>
      <c r="C16" s="252" t="s">
        <v>95</v>
      </c>
      <c r="D16" s="257">
        <v>5</v>
      </c>
      <c r="E16" s="186" t="s">
        <v>90</v>
      </c>
      <c r="F16" s="173" t="s">
        <v>154</v>
      </c>
      <c r="G16" s="187" t="s">
        <v>156</v>
      </c>
      <c r="H16" s="177" t="str">
        <f>VLOOKUP(E16,'WD(Junior)'!$B$6:$H$97,3,FALSE)</f>
        <v>我地fit架！</v>
      </c>
      <c r="I16" s="177" t="s">
        <v>154</v>
      </c>
      <c r="J16" s="177" t="str">
        <f>VLOOKUP(G16,'WD(Junior)'!$B$6:$H$97,3,FALSE)</f>
        <v>J.K. PC</v>
      </c>
      <c r="K16" s="145"/>
      <c r="L16" s="145"/>
      <c r="M16" s="145"/>
      <c r="N16" s="145"/>
      <c r="O16" s="126"/>
      <c r="P16" s="126" t="s">
        <v>96</v>
      </c>
      <c r="Q16" s="147">
        <v>1</v>
      </c>
      <c r="R16" s="154"/>
      <c r="S16" s="154"/>
      <c r="T16" s="154"/>
      <c r="U16" s="154">
        <f>S16*3+T16*0</f>
        <v>0</v>
      </c>
      <c r="V16" s="87" t="s">
        <v>97</v>
      </c>
      <c r="W16" s="147">
        <v>1</v>
      </c>
      <c r="X16" s="154"/>
      <c r="Y16" s="154"/>
      <c r="Z16" s="154"/>
      <c r="AA16" s="154">
        <f>Y16*3+Z16*0</f>
        <v>0</v>
      </c>
    </row>
    <row r="17" spans="2:27">
      <c r="B17" s="160">
        <v>12</v>
      </c>
      <c r="C17" s="254" t="s">
        <v>95</v>
      </c>
      <c r="D17" s="258">
        <v>6</v>
      </c>
      <c r="E17" s="190" t="s">
        <v>42</v>
      </c>
      <c r="F17" s="191" t="s">
        <v>154</v>
      </c>
      <c r="G17" s="192" t="s">
        <v>82</v>
      </c>
      <c r="H17" s="193" t="str">
        <f>VLOOKUP(E17,'WD(Junior)'!$B$6:$H$97,3,FALSE)</f>
        <v>小藍</v>
      </c>
      <c r="I17" s="193" t="s">
        <v>154</v>
      </c>
      <c r="J17" s="193" t="str">
        <f>VLOOKUP(G17,'WD(Junior)'!$B$6:$H$97,3,FALSE)</f>
        <v>黑妹們</v>
      </c>
      <c r="K17" s="145"/>
      <c r="L17" s="145"/>
      <c r="M17" s="145"/>
      <c r="N17" s="145"/>
      <c r="O17" s="126"/>
      <c r="P17" s="126"/>
      <c r="Q17" s="147">
        <v>2</v>
      </c>
      <c r="R17" s="154"/>
      <c r="S17" s="154"/>
      <c r="T17" s="154"/>
      <c r="U17" s="154">
        <f>S17*3+T17*0</f>
        <v>0</v>
      </c>
      <c r="W17" s="147">
        <v>2</v>
      </c>
      <c r="X17" s="154"/>
      <c r="Y17" s="154"/>
      <c r="Z17" s="154"/>
      <c r="AA17" s="154">
        <f>Y17*3+Z17*0</f>
        <v>0</v>
      </c>
    </row>
    <row r="18" spans="2:27">
      <c r="B18" s="160">
        <v>13</v>
      </c>
      <c r="C18" s="259" t="s">
        <v>96</v>
      </c>
      <c r="D18" s="257">
        <v>1</v>
      </c>
      <c r="E18" s="197" t="s">
        <v>46</v>
      </c>
      <c r="F18" s="198" t="s">
        <v>154</v>
      </c>
      <c r="G18" s="199" t="s">
        <v>86</v>
      </c>
      <c r="H18" s="175" t="str">
        <f>VLOOKUP(E18,'WD(Junior)'!$B$6:$H$97,3,FALSE)</f>
        <v>Zoe and Nicole</v>
      </c>
      <c r="I18" s="175" t="s">
        <v>154</v>
      </c>
      <c r="J18" s="175" t="str">
        <f>VLOOKUP(G18,'WD(Junior)'!$B$6:$H$97,3,FALSE)</f>
        <v xml:space="preserve">呂郭碧鳳 </v>
      </c>
      <c r="K18" s="145"/>
      <c r="L18" s="145"/>
      <c r="M18" s="145"/>
      <c r="N18" s="145"/>
      <c r="O18" s="126"/>
      <c r="P18" s="126"/>
      <c r="Q18" s="163">
        <v>3</v>
      </c>
      <c r="R18" s="164"/>
      <c r="S18" s="164"/>
      <c r="T18" s="164"/>
      <c r="U18" s="154">
        <f>S18*3+T18*0</f>
        <v>0</v>
      </c>
      <c r="W18" s="147">
        <v>3</v>
      </c>
      <c r="X18" s="154"/>
      <c r="Y18" s="154"/>
      <c r="Z18" s="154"/>
      <c r="AA18" s="154">
        <f>Y18*3+Z18*0</f>
        <v>0</v>
      </c>
    </row>
    <row r="19" spans="2:27">
      <c r="B19" s="160">
        <v>14</v>
      </c>
      <c r="C19" s="259" t="s">
        <v>96</v>
      </c>
      <c r="D19" s="257">
        <v>2</v>
      </c>
      <c r="E19" s="186" t="s">
        <v>63</v>
      </c>
      <c r="F19" s="173" t="s">
        <v>154</v>
      </c>
      <c r="G19" s="187" t="s">
        <v>58</v>
      </c>
      <c r="H19" s="177">
        <f>VLOOKUP(E19,'WD(Junior)'!$B$6:$H$97,3,FALSE)</f>
        <v>83</v>
      </c>
      <c r="I19" s="177" t="s">
        <v>154</v>
      </c>
      <c r="J19" s="177" t="str">
        <f>VLOOKUP(G19,'WD(Junior)'!$B$6:$H$97,3,FALSE)</f>
        <v>Tung&amp;Ting</v>
      </c>
      <c r="K19" s="145"/>
      <c r="L19" s="145"/>
      <c r="M19" s="145"/>
      <c r="N19" s="145"/>
      <c r="O19" s="126"/>
      <c r="P19" s="126"/>
      <c r="Q19" s="163">
        <v>4</v>
      </c>
      <c r="R19" s="164"/>
      <c r="S19" s="164"/>
      <c r="T19" s="164"/>
      <c r="U19" s="154">
        <f>S19*3+T19*0</f>
        <v>0</v>
      </c>
      <c r="W19" s="147">
        <v>4</v>
      </c>
      <c r="X19" s="154"/>
      <c r="Y19" s="154"/>
      <c r="Z19" s="154"/>
      <c r="AA19" s="154">
        <f>Y19*3+Z19*0</f>
        <v>0</v>
      </c>
    </row>
    <row r="20" spans="2:27">
      <c r="B20" s="160">
        <v>15</v>
      </c>
      <c r="C20" s="259" t="s">
        <v>96</v>
      </c>
      <c r="D20" s="257">
        <v>3</v>
      </c>
      <c r="E20" s="186" t="s">
        <v>46</v>
      </c>
      <c r="F20" s="173" t="s">
        <v>154</v>
      </c>
      <c r="G20" s="187" t="s">
        <v>58</v>
      </c>
      <c r="H20" s="177" t="str">
        <f>VLOOKUP(E20,'WD(Junior)'!$B$6:$H$97,3,FALSE)</f>
        <v>Zoe and Nicole</v>
      </c>
      <c r="I20" s="177" t="s">
        <v>154</v>
      </c>
      <c r="J20" s="177" t="str">
        <f>VLOOKUP(G20,'WD(Junior)'!$B$6:$H$97,3,FALSE)</f>
        <v>Tung&amp;Ting</v>
      </c>
      <c r="K20" s="145"/>
      <c r="L20" s="145"/>
      <c r="M20" s="145"/>
      <c r="N20" s="145"/>
      <c r="O20" s="126"/>
      <c r="P20" s="126"/>
      <c r="Q20" s="116"/>
      <c r="R20" s="116"/>
      <c r="W20" s="116"/>
      <c r="X20" s="116"/>
    </row>
    <row r="21" spans="2:27">
      <c r="B21" s="160">
        <v>16</v>
      </c>
      <c r="C21" s="259" t="s">
        <v>96</v>
      </c>
      <c r="D21" s="257">
        <v>4</v>
      </c>
      <c r="E21" s="186" t="s">
        <v>63</v>
      </c>
      <c r="F21" s="173" t="s">
        <v>154</v>
      </c>
      <c r="G21" s="187" t="s">
        <v>86</v>
      </c>
      <c r="H21" s="177">
        <f>VLOOKUP(E21,'WD(Junior)'!$B$6:$H$97,3,FALSE)</f>
        <v>83</v>
      </c>
      <c r="I21" s="177" t="s">
        <v>154</v>
      </c>
      <c r="J21" s="177" t="str">
        <f>VLOOKUP(G21,'WD(Junior)'!$B$6:$H$97,3,FALSE)</f>
        <v xml:space="preserve">呂郭碧鳳 </v>
      </c>
      <c r="K21" s="145"/>
      <c r="L21" s="145"/>
      <c r="M21" s="145"/>
      <c r="N21" s="145"/>
      <c r="O21" s="126"/>
    </row>
    <row r="22" spans="2:27">
      <c r="B22" s="160">
        <v>17</v>
      </c>
      <c r="C22" s="259" t="s">
        <v>96</v>
      </c>
      <c r="D22" s="257">
        <v>5</v>
      </c>
      <c r="E22" s="186" t="s">
        <v>58</v>
      </c>
      <c r="F22" s="173" t="s">
        <v>154</v>
      </c>
      <c r="G22" s="187" t="s">
        <v>86</v>
      </c>
      <c r="H22" s="177" t="str">
        <f>VLOOKUP(E22,'WD(Junior)'!$B$6:$H$97,3,FALSE)</f>
        <v>Tung&amp;Ting</v>
      </c>
      <c r="I22" s="177" t="s">
        <v>154</v>
      </c>
      <c r="J22" s="177" t="str">
        <f>VLOOKUP(G22,'WD(Junior)'!$B$6:$H$97,3,FALSE)</f>
        <v xml:space="preserve">呂郭碧鳳 </v>
      </c>
      <c r="K22" s="145"/>
      <c r="L22" s="145"/>
      <c r="M22" s="145"/>
      <c r="N22" s="145"/>
      <c r="O22" s="126"/>
    </row>
    <row r="23" spans="2:27">
      <c r="B23" s="160">
        <v>18</v>
      </c>
      <c r="C23" s="254" t="s">
        <v>96</v>
      </c>
      <c r="D23" s="258">
        <v>6</v>
      </c>
      <c r="E23" s="190" t="s">
        <v>46</v>
      </c>
      <c r="F23" s="191" t="s">
        <v>154</v>
      </c>
      <c r="G23" s="192" t="s">
        <v>63</v>
      </c>
      <c r="H23" s="177" t="str">
        <f>VLOOKUP(E23,'WD(Junior)'!$B$6:$H$97,3,FALSE)</f>
        <v>Zoe and Nicole</v>
      </c>
      <c r="I23" s="177" t="s">
        <v>154</v>
      </c>
      <c r="J23" s="177">
        <f>VLOOKUP(G23,'WD(Junior)'!$B$6:$H$97,3,FALSE)</f>
        <v>83</v>
      </c>
      <c r="K23" s="145"/>
      <c r="L23" s="145"/>
      <c r="M23" s="145"/>
      <c r="N23" s="145"/>
      <c r="O23" s="126"/>
    </row>
    <row r="24" spans="2:27">
      <c r="B24" s="160">
        <v>19</v>
      </c>
      <c r="C24" s="259" t="s">
        <v>97</v>
      </c>
      <c r="D24" s="257">
        <v>1</v>
      </c>
      <c r="E24" s="186" t="s">
        <v>50</v>
      </c>
      <c r="F24" s="173" t="s">
        <v>154</v>
      </c>
      <c r="G24" s="187" t="s">
        <v>71</v>
      </c>
      <c r="H24" s="177" t="str">
        <f>VLOOKUP(E24,'WD(Junior)'!$B$6:$H$97,3,FALSE)</f>
        <v>SparkC</v>
      </c>
      <c r="I24" s="177" t="s">
        <v>154</v>
      </c>
      <c r="J24" s="177" t="str">
        <f>VLOOKUP(G24,'WD(Junior)'!$B$6:$H$97,3,FALSE)</f>
        <v>BHSC</v>
      </c>
      <c r="K24" s="145"/>
      <c r="L24" s="145"/>
      <c r="M24" s="145"/>
      <c r="N24" s="145"/>
      <c r="O24" s="126"/>
    </row>
    <row r="25" spans="2:27">
      <c r="B25" s="160">
        <v>20</v>
      </c>
      <c r="C25" s="259" t="s">
        <v>97</v>
      </c>
      <c r="D25" s="257">
        <v>2</v>
      </c>
      <c r="E25" s="186" t="s">
        <v>54</v>
      </c>
      <c r="F25" s="173" t="s">
        <v>154</v>
      </c>
      <c r="G25" s="187" t="s">
        <v>75</v>
      </c>
      <c r="H25" s="177" t="str">
        <f>VLOOKUP(E25,'WD(Junior)'!$B$6:$H$97,3,FALSE)</f>
        <v>SparkD</v>
      </c>
      <c r="I25" s="177" t="s">
        <v>154</v>
      </c>
      <c r="J25" s="177" t="str">
        <f>VLOOKUP(G25,'WD(Junior)'!$B$6:$H$97,3,FALSE)</f>
        <v>YDSS</v>
      </c>
      <c r="K25" s="145"/>
      <c r="L25" s="145"/>
      <c r="M25" s="145"/>
      <c r="N25" s="145"/>
      <c r="O25" s="126"/>
    </row>
    <row r="26" spans="2:27">
      <c r="B26" s="160">
        <v>21</v>
      </c>
      <c r="C26" s="259" t="s">
        <v>97</v>
      </c>
      <c r="D26" s="257">
        <v>3</v>
      </c>
      <c r="E26" s="186" t="s">
        <v>50</v>
      </c>
      <c r="F26" s="173" t="s">
        <v>154</v>
      </c>
      <c r="G26" s="187" t="s">
        <v>75</v>
      </c>
      <c r="H26" s="177" t="str">
        <f>VLOOKUP(E26,'WD(Junior)'!$B$6:$H$97,3,FALSE)</f>
        <v>SparkC</v>
      </c>
      <c r="I26" s="177" t="s">
        <v>154</v>
      </c>
      <c r="J26" s="177" t="str">
        <f>VLOOKUP(G26,'WD(Junior)'!$B$6:$H$97,3,FALSE)</f>
        <v>YDSS</v>
      </c>
      <c r="K26" s="145"/>
      <c r="L26" s="145"/>
      <c r="M26" s="145"/>
      <c r="N26" s="145"/>
      <c r="O26" s="126"/>
      <c r="P26" s="87"/>
    </row>
    <row r="27" spans="2:27">
      <c r="B27" s="160">
        <v>22</v>
      </c>
      <c r="C27" s="259" t="s">
        <v>97</v>
      </c>
      <c r="D27" s="257">
        <v>4</v>
      </c>
      <c r="E27" s="186" t="s">
        <v>54</v>
      </c>
      <c r="F27" s="173" t="s">
        <v>154</v>
      </c>
      <c r="G27" s="187" t="s">
        <v>71</v>
      </c>
      <c r="H27" s="177" t="str">
        <f>VLOOKUP(E27,'WD(Junior)'!$B$6:$H$97,3,FALSE)</f>
        <v>SparkD</v>
      </c>
      <c r="I27" s="177" t="s">
        <v>154</v>
      </c>
      <c r="J27" s="177" t="str">
        <f>VLOOKUP(G27,'WD(Junior)'!$B$6:$H$97,3,FALSE)</f>
        <v>BHSC</v>
      </c>
      <c r="K27" s="145"/>
      <c r="L27" s="145"/>
      <c r="M27" s="145"/>
      <c r="N27" s="145"/>
      <c r="O27" s="126"/>
      <c r="P27" s="87"/>
    </row>
    <row r="28" spans="2:27">
      <c r="B28" s="160">
        <v>23</v>
      </c>
      <c r="C28" s="259" t="s">
        <v>97</v>
      </c>
      <c r="D28" s="257">
        <v>5</v>
      </c>
      <c r="E28" s="186" t="s">
        <v>75</v>
      </c>
      <c r="F28" s="173" t="s">
        <v>154</v>
      </c>
      <c r="G28" s="187" t="s">
        <v>71</v>
      </c>
      <c r="H28" s="177" t="str">
        <f>VLOOKUP(E28,'WD(Junior)'!$B$6:$H$97,3,FALSE)</f>
        <v>YDSS</v>
      </c>
      <c r="I28" s="177" t="s">
        <v>154</v>
      </c>
      <c r="J28" s="177" t="str">
        <f>VLOOKUP(G28,'WD(Junior)'!$B$6:$H$97,3,FALSE)</f>
        <v>BHSC</v>
      </c>
      <c r="K28" s="145"/>
      <c r="L28" s="145"/>
      <c r="M28" s="145"/>
      <c r="N28" s="145"/>
      <c r="O28" s="126"/>
      <c r="P28" s="87"/>
    </row>
    <row r="29" spans="2:27">
      <c r="B29" s="160">
        <v>24</v>
      </c>
      <c r="C29" s="260" t="s">
        <v>97</v>
      </c>
      <c r="D29" s="258">
        <v>6</v>
      </c>
      <c r="E29" s="190" t="s">
        <v>50</v>
      </c>
      <c r="F29" s="191" t="s">
        <v>154</v>
      </c>
      <c r="G29" s="192" t="s">
        <v>54</v>
      </c>
      <c r="H29" s="193" t="str">
        <f>VLOOKUP(E29,'WD(Junior)'!$B$6:$H$97,3,FALSE)</f>
        <v>SparkC</v>
      </c>
      <c r="I29" s="193" t="s">
        <v>154</v>
      </c>
      <c r="J29" s="193" t="str">
        <f>VLOOKUP(G29,'WD(Junior)'!$B$6:$H$97,3,FALSE)</f>
        <v>SparkD</v>
      </c>
      <c r="K29" s="145"/>
      <c r="L29" s="145"/>
      <c r="M29" s="145"/>
      <c r="N29" s="145"/>
      <c r="O29" s="126"/>
      <c r="P29" s="87"/>
    </row>
    <row r="30" spans="2:27" hidden="1">
      <c r="B30" s="205"/>
      <c r="C30" s="205"/>
      <c r="D30" s="205"/>
      <c r="E30" s="205"/>
      <c r="F30" s="205"/>
      <c r="G30" s="205"/>
      <c r="H30" s="175" t="str">
        <f>VLOOKUP(E30,[1]MD!$B$6:$H$95,3,FALSE)</f>
        <v>仁二</v>
      </c>
      <c r="I30" s="116"/>
      <c r="J30" s="175">
        <f>VLOOKUP(G30,'WD(Junior)'!$B$6:$H$97,3,FALSE)</f>
        <v>0</v>
      </c>
      <c r="P30" s="87"/>
    </row>
    <row r="31" spans="2:27">
      <c r="H31" s="116"/>
      <c r="I31" s="116"/>
      <c r="J31" s="116"/>
      <c r="P31" s="87"/>
    </row>
    <row r="32" spans="2:27">
      <c r="P32" s="87"/>
    </row>
    <row r="33" spans="16:16">
      <c r="P33" s="87"/>
    </row>
    <row r="34" spans="16:16">
      <c r="P34" s="87"/>
    </row>
  </sheetData>
  <sheetProtection selectLockedCells="1" selectUnlockedCells="1"/>
  <mergeCells count="1">
    <mergeCell ref="H3:J3"/>
  </mergeCells>
  <phoneticPr fontId="41" type="noConversion"/>
  <printOptions horizontalCentered="1" verticalCentered="1"/>
  <pageMargins left="0.74791666666666667" right="0.74791666666666667" top="0.51180555555555551" bottom="0.55138888888888893" header="0.51180555555555551" footer="0.51180555555555551"/>
  <pageSetup paperSize="9" scale="75" firstPageNumber="0" orientation="landscape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AA87"/>
  <sheetViews>
    <sheetView zoomScale="80" zoomScaleNormal="80" workbookViewId="0"/>
  </sheetViews>
  <sheetFormatPr defaultColWidth="9" defaultRowHeight="16.5"/>
  <cols>
    <col min="1" max="1" width="9" style="261" customWidth="1"/>
    <col min="2" max="2" width="14.875" style="261" customWidth="1"/>
    <col min="3" max="3" width="9.75" style="261" customWidth="1"/>
    <col min="4" max="4" width="9" style="261" customWidth="1"/>
    <col min="5" max="5" width="11.875" style="261" customWidth="1"/>
    <col min="6" max="6" width="14.5" style="261" customWidth="1"/>
    <col min="7" max="9" width="9" style="261" customWidth="1"/>
    <col min="10" max="10" width="14.875" style="261" customWidth="1"/>
    <col min="11" max="11" width="9.875" style="261" customWidth="1"/>
    <col min="12" max="16384" width="9" style="261"/>
  </cols>
  <sheetData>
    <row r="1" spans="2:15">
      <c r="B1" s="262"/>
      <c r="C1" s="263"/>
      <c r="D1" s="263"/>
      <c r="E1" s="263"/>
      <c r="F1" s="322" t="s">
        <v>252</v>
      </c>
      <c r="G1" s="322"/>
      <c r="H1" s="322"/>
      <c r="I1" s="322"/>
      <c r="J1" s="322"/>
    </row>
    <row r="2" spans="2:15">
      <c r="C2" s="263"/>
      <c r="D2" s="263"/>
      <c r="E2" s="263"/>
      <c r="F2" s="323" t="s">
        <v>253</v>
      </c>
      <c r="G2" s="323"/>
      <c r="H2" s="323"/>
      <c r="I2" s="323"/>
      <c r="J2" s="323"/>
    </row>
    <row r="3" spans="2:15">
      <c r="C3" s="263"/>
      <c r="D3" s="263"/>
      <c r="E3" s="263"/>
      <c r="F3" s="264"/>
      <c r="G3" s="264"/>
      <c r="H3" s="264"/>
      <c r="I3" s="264"/>
      <c r="J3" s="264"/>
    </row>
    <row r="4" spans="2:15">
      <c r="C4" s="263"/>
      <c r="D4" s="263"/>
      <c r="E4" s="263"/>
      <c r="F4" s="265"/>
      <c r="G4" s="264"/>
      <c r="H4" s="266" t="s">
        <v>254</v>
      </c>
      <c r="I4" s="264"/>
      <c r="J4" s="264"/>
      <c r="K4" s="265"/>
    </row>
    <row r="5" spans="2:15">
      <c r="E5" s="267"/>
      <c r="F5" s="265"/>
      <c r="G5" s="265"/>
      <c r="H5" s="266" t="s">
        <v>255</v>
      </c>
      <c r="I5" s="268"/>
      <c r="J5" s="265"/>
      <c r="K5" s="265"/>
    </row>
    <row r="6" spans="2:15">
      <c r="B6" s="269"/>
      <c r="C6" s="269"/>
      <c r="D6" s="269"/>
      <c r="E6" s="269"/>
      <c r="F6" s="269"/>
      <c r="G6" s="269"/>
      <c r="H6" s="269"/>
      <c r="I6" s="269"/>
      <c r="J6" s="269"/>
    </row>
    <row r="7" spans="2:15">
      <c r="B7" s="267"/>
      <c r="C7" s="270"/>
      <c r="D7" s="265"/>
      <c r="E7" s="265"/>
      <c r="F7" s="265"/>
      <c r="G7" s="267"/>
      <c r="H7" s="269"/>
      <c r="I7" s="269"/>
      <c r="J7" s="269"/>
    </row>
    <row r="8" spans="2:15">
      <c r="B8" s="269"/>
      <c r="C8" s="271" t="s">
        <v>256</v>
      </c>
      <c r="D8" s="272" t="s">
        <v>257</v>
      </c>
      <c r="E8" s="272" t="s">
        <v>258</v>
      </c>
      <c r="F8" s="272" t="s">
        <v>259</v>
      </c>
      <c r="G8" s="273"/>
      <c r="H8" s="269"/>
      <c r="I8" s="269"/>
      <c r="J8" s="269"/>
    </row>
    <row r="9" spans="2:15">
      <c r="B9" s="269"/>
      <c r="C9" s="271"/>
      <c r="D9" s="274" t="s">
        <v>260</v>
      </c>
      <c r="E9" s="274" t="s">
        <v>261</v>
      </c>
      <c r="F9" s="274" t="s">
        <v>262</v>
      </c>
      <c r="G9" s="275"/>
      <c r="H9" s="269"/>
      <c r="I9" s="269"/>
      <c r="J9" s="269"/>
    </row>
    <row r="10" spans="2:15">
      <c r="B10" s="269"/>
      <c r="C10" s="271"/>
      <c r="D10" s="274" t="s">
        <v>263</v>
      </c>
      <c r="E10" s="274" t="s">
        <v>264</v>
      </c>
      <c r="F10" s="269" t="s">
        <v>153</v>
      </c>
      <c r="G10" s="275"/>
      <c r="H10" s="269"/>
      <c r="I10" s="269"/>
      <c r="J10" s="269"/>
    </row>
    <row r="11" spans="2:15">
      <c r="B11" s="276"/>
      <c r="C11" s="271"/>
      <c r="D11" s="274" t="s">
        <v>265</v>
      </c>
      <c r="E11" s="277" t="s">
        <v>143</v>
      </c>
      <c r="F11" s="270" t="s">
        <v>266</v>
      </c>
      <c r="G11" s="275"/>
      <c r="H11" s="274"/>
      <c r="I11" s="269"/>
      <c r="J11" s="269"/>
    </row>
    <row r="12" spans="2:15">
      <c r="B12" s="269"/>
      <c r="C12" s="278"/>
      <c r="D12" s="279"/>
      <c r="E12" s="277"/>
      <c r="F12" s="270"/>
      <c r="G12" s="280"/>
      <c r="H12" s="274"/>
      <c r="I12" s="269"/>
      <c r="J12" s="269"/>
    </row>
    <row r="13" spans="2:15">
      <c r="B13" s="269"/>
      <c r="C13" s="269"/>
      <c r="D13" s="274"/>
      <c r="E13" s="274"/>
      <c r="F13" s="269"/>
      <c r="G13" s="269"/>
      <c r="H13" s="269"/>
      <c r="I13" s="269"/>
      <c r="J13" s="269"/>
    </row>
    <row r="14" spans="2:15">
      <c r="B14" s="269"/>
      <c r="C14" s="269"/>
      <c r="D14" s="274"/>
      <c r="E14" s="274"/>
      <c r="F14" s="269"/>
      <c r="G14" s="269"/>
      <c r="H14" s="269"/>
      <c r="I14" s="269"/>
      <c r="J14" s="269"/>
    </row>
    <row r="15" spans="2:15">
      <c r="B15" s="267"/>
      <c r="C15" s="324" t="s">
        <v>267</v>
      </c>
      <c r="D15" s="324"/>
      <c r="E15" s="324"/>
      <c r="F15" s="324"/>
      <c r="G15" s="281"/>
      <c r="H15" s="269"/>
      <c r="I15" s="269"/>
      <c r="J15" s="267"/>
      <c r="K15" s="319" t="s">
        <v>268</v>
      </c>
      <c r="L15" s="319"/>
      <c r="M15" s="319"/>
      <c r="N15" s="319"/>
    </row>
    <row r="16" spans="2:15">
      <c r="B16" s="282" t="s">
        <v>269</v>
      </c>
      <c r="C16" s="282" t="s">
        <v>270</v>
      </c>
      <c r="D16" s="318" t="s">
        <v>271</v>
      </c>
      <c r="E16" s="318"/>
      <c r="F16" s="318"/>
      <c r="G16" s="318"/>
      <c r="H16" s="274"/>
      <c r="I16" s="274"/>
      <c r="J16" s="282" t="s">
        <v>269</v>
      </c>
      <c r="K16" s="282" t="s">
        <v>270</v>
      </c>
      <c r="L16" s="318" t="s">
        <v>271</v>
      </c>
      <c r="M16" s="318"/>
      <c r="N16" s="318"/>
      <c r="O16" s="318"/>
    </row>
    <row r="17" spans="2:20">
      <c r="B17" s="284" t="s">
        <v>272</v>
      </c>
      <c r="C17" s="284" t="s">
        <v>273</v>
      </c>
      <c r="D17" s="282" t="s">
        <v>94</v>
      </c>
      <c r="E17" s="283" t="s">
        <v>95</v>
      </c>
      <c r="F17" s="284"/>
      <c r="G17" s="283"/>
      <c r="H17" s="269"/>
      <c r="I17" s="274"/>
      <c r="J17" s="284" t="s">
        <v>272</v>
      </c>
      <c r="K17" s="284" t="s">
        <v>273</v>
      </c>
      <c r="L17" s="283" t="s">
        <v>94</v>
      </c>
      <c r="M17" s="283" t="s">
        <v>95</v>
      </c>
      <c r="N17" s="284"/>
      <c r="O17" s="283"/>
    </row>
    <row r="18" spans="2:20">
      <c r="B18" s="285">
        <v>0.39583333333333331</v>
      </c>
      <c r="C18" s="286">
        <v>1</v>
      </c>
      <c r="D18" s="287" t="s">
        <v>274</v>
      </c>
      <c r="E18" s="287" t="s">
        <v>275</v>
      </c>
      <c r="F18" s="283"/>
      <c r="G18" s="288"/>
      <c r="J18" s="285">
        <v>0.375</v>
      </c>
      <c r="K18" s="283">
        <v>1</v>
      </c>
      <c r="L18" s="289" t="s">
        <v>276</v>
      </c>
      <c r="M18" s="290" t="s">
        <v>277</v>
      </c>
      <c r="N18" s="288"/>
      <c r="O18" s="288"/>
    </row>
    <row r="19" spans="2:20">
      <c r="B19" s="285">
        <v>0.40972222222222221</v>
      </c>
      <c r="C19" s="286">
        <v>2</v>
      </c>
      <c r="D19" s="287" t="s">
        <v>278</v>
      </c>
      <c r="E19" s="287" t="s">
        <v>279</v>
      </c>
      <c r="F19" s="283"/>
      <c r="G19" s="288"/>
      <c r="J19" s="285">
        <v>0.3888888888888889</v>
      </c>
      <c r="K19" s="286">
        <v>2</v>
      </c>
      <c r="L19" s="291" t="s">
        <v>280</v>
      </c>
      <c r="M19" s="290" t="s">
        <v>281</v>
      </c>
      <c r="N19" s="292"/>
      <c r="O19" s="288"/>
    </row>
    <row r="20" spans="2:20">
      <c r="B20" s="285">
        <v>0.4236111111111111</v>
      </c>
      <c r="C20" s="286">
        <v>3</v>
      </c>
      <c r="D20" s="287" t="s">
        <v>282</v>
      </c>
      <c r="E20" s="287" t="s">
        <v>283</v>
      </c>
      <c r="G20" s="288"/>
      <c r="J20" s="285">
        <v>0.40277777777777801</v>
      </c>
      <c r="K20" s="286">
        <v>3</v>
      </c>
      <c r="L20" s="293" t="s">
        <v>284</v>
      </c>
      <c r="M20" s="290" t="s">
        <v>285</v>
      </c>
      <c r="N20" s="292"/>
      <c r="O20" s="288"/>
    </row>
    <row r="21" spans="2:20">
      <c r="B21" s="285">
        <v>0.4375</v>
      </c>
      <c r="C21" s="283">
        <v>4</v>
      </c>
      <c r="D21" s="287" t="s">
        <v>286</v>
      </c>
      <c r="E21" s="287" t="s">
        <v>287</v>
      </c>
      <c r="F21" s="283"/>
      <c r="G21" s="288"/>
      <c r="J21" s="285">
        <v>0.41666666666666702</v>
      </c>
      <c r="K21" s="286">
        <v>4</v>
      </c>
      <c r="L21" s="290" t="s">
        <v>288</v>
      </c>
      <c r="M21" s="290" t="s">
        <v>289</v>
      </c>
      <c r="N21" s="292"/>
      <c r="O21" s="288"/>
    </row>
    <row r="22" spans="2:20">
      <c r="B22" s="285">
        <v>0.4513888888888889</v>
      </c>
      <c r="C22" s="283">
        <v>5</v>
      </c>
      <c r="D22" s="287" t="s">
        <v>290</v>
      </c>
      <c r="E22" s="287" t="s">
        <v>291</v>
      </c>
      <c r="F22" s="283"/>
      <c r="G22" s="288"/>
      <c r="J22" s="285">
        <v>0.43055555555555558</v>
      </c>
      <c r="K22" s="286">
        <v>5</v>
      </c>
      <c r="L22" s="290" t="s">
        <v>292</v>
      </c>
      <c r="M22" s="290" t="s">
        <v>293</v>
      </c>
      <c r="N22" s="292"/>
      <c r="O22" s="288"/>
    </row>
    <row r="23" spans="2:20">
      <c r="B23" s="285">
        <v>0.46527777777777779</v>
      </c>
      <c r="C23" s="283">
        <v>6</v>
      </c>
      <c r="D23" s="287" t="s">
        <v>294</v>
      </c>
      <c r="E23" s="294" t="s">
        <v>295</v>
      </c>
      <c r="F23" s="283"/>
      <c r="G23" s="288"/>
      <c r="J23" s="285">
        <v>0.44444444444444442</v>
      </c>
      <c r="K23" s="286">
        <v>6</v>
      </c>
      <c r="L23" s="290" t="s">
        <v>296</v>
      </c>
      <c r="M23" s="290" t="s">
        <v>297</v>
      </c>
      <c r="N23" s="292"/>
      <c r="O23" s="288"/>
    </row>
    <row r="24" spans="2:20">
      <c r="B24" s="318" t="s">
        <v>298</v>
      </c>
      <c r="C24" s="318"/>
      <c r="D24" s="318"/>
      <c r="E24" s="318"/>
      <c r="F24" s="318"/>
      <c r="G24" s="318"/>
      <c r="H24" s="269"/>
      <c r="I24" s="269"/>
      <c r="J24" s="318" t="s">
        <v>298</v>
      </c>
      <c r="K24" s="318"/>
      <c r="L24" s="318"/>
      <c r="M24" s="318"/>
      <c r="N24" s="318"/>
      <c r="O24" s="318"/>
    </row>
    <row r="25" spans="2:20">
      <c r="B25" s="285">
        <v>0.58333333333333337</v>
      </c>
      <c r="C25" s="283">
        <v>7</v>
      </c>
      <c r="D25" s="287" t="s">
        <v>299</v>
      </c>
      <c r="E25" s="294" t="s">
        <v>300</v>
      </c>
      <c r="F25" s="283"/>
      <c r="G25" s="288"/>
      <c r="J25" s="285">
        <v>0.58333333333333337</v>
      </c>
      <c r="K25" s="286">
        <v>7</v>
      </c>
      <c r="L25" s="290" t="s">
        <v>301</v>
      </c>
      <c r="M25" s="290" t="s">
        <v>302</v>
      </c>
      <c r="N25" s="295"/>
      <c r="O25" s="292"/>
    </row>
    <row r="26" spans="2:20">
      <c r="B26" s="285">
        <v>0.59722222222222221</v>
      </c>
      <c r="C26" s="283">
        <v>8</v>
      </c>
      <c r="D26" s="294" t="s">
        <v>303</v>
      </c>
      <c r="E26" s="287" t="s">
        <v>304</v>
      </c>
      <c r="G26" s="288"/>
      <c r="J26" s="285">
        <v>0.59722222222222221</v>
      </c>
      <c r="K26" s="286">
        <v>8</v>
      </c>
      <c r="L26" s="290" t="s">
        <v>305</v>
      </c>
      <c r="M26" s="290" t="s">
        <v>306</v>
      </c>
      <c r="N26" s="288"/>
      <c r="O26" s="292"/>
    </row>
    <row r="27" spans="2:20">
      <c r="B27" s="285">
        <v>0.61111111111111105</v>
      </c>
      <c r="C27" s="282">
        <v>9</v>
      </c>
      <c r="D27" s="287" t="s">
        <v>307</v>
      </c>
      <c r="E27" s="287" t="s">
        <v>308</v>
      </c>
      <c r="F27" s="282"/>
      <c r="G27" s="296"/>
      <c r="J27" s="285">
        <v>0.61111111111111105</v>
      </c>
      <c r="K27" s="286">
        <v>9</v>
      </c>
      <c r="L27" s="290" t="s">
        <v>309</v>
      </c>
      <c r="M27" s="290" t="s">
        <v>310</v>
      </c>
      <c r="N27" s="288"/>
      <c r="O27" s="297"/>
    </row>
    <row r="28" spans="2:20">
      <c r="B28" s="298"/>
      <c r="C28" s="283"/>
      <c r="D28" s="221"/>
      <c r="E28" s="221"/>
      <c r="F28" s="295"/>
      <c r="G28" s="288"/>
      <c r="H28" s="299"/>
      <c r="J28" s="298"/>
      <c r="K28" s="286"/>
      <c r="L28" s="221"/>
      <c r="M28" s="221"/>
      <c r="N28" s="295"/>
      <c r="O28" s="300"/>
    </row>
    <row r="29" spans="2:20">
      <c r="B29" s="298"/>
      <c r="C29" s="283"/>
      <c r="D29" s="221"/>
      <c r="E29" s="221"/>
      <c r="F29" s="283"/>
      <c r="G29" s="288"/>
      <c r="H29" s="299"/>
      <c r="J29" s="298"/>
      <c r="K29" s="286"/>
      <c r="L29" s="221"/>
      <c r="M29" s="221"/>
      <c r="N29" s="288"/>
      <c r="O29" s="301"/>
    </row>
    <row r="30" spans="2:20">
      <c r="B30" s="298"/>
      <c r="C30" s="283"/>
      <c r="D30" s="221"/>
      <c r="E30" s="221"/>
      <c r="F30" s="283"/>
      <c r="G30" s="288"/>
      <c r="H30" s="299"/>
      <c r="J30" s="298"/>
      <c r="K30" s="286"/>
      <c r="L30" s="221"/>
      <c r="M30" s="221"/>
      <c r="N30" s="295"/>
      <c r="O30" s="292"/>
      <c r="R30" s="302"/>
      <c r="S30" s="302"/>
      <c r="T30" s="302"/>
    </row>
    <row r="31" spans="2:20">
      <c r="C31" s="265"/>
      <c r="D31" s="265"/>
      <c r="E31" s="265"/>
      <c r="F31" s="265"/>
      <c r="J31" s="269"/>
      <c r="L31" s="265"/>
      <c r="M31" s="265"/>
    </row>
    <row r="32" spans="2:20">
      <c r="C32" s="265"/>
      <c r="D32" s="265"/>
      <c r="E32" s="265"/>
      <c r="F32" s="265"/>
      <c r="J32" s="269"/>
      <c r="K32" s="268"/>
      <c r="L32" s="265"/>
      <c r="M32" s="265"/>
    </row>
    <row r="33" spans="2:15">
      <c r="C33" s="265"/>
      <c r="D33" s="265"/>
      <c r="E33" s="265"/>
      <c r="F33" s="265"/>
      <c r="J33" s="269"/>
      <c r="K33" s="268"/>
      <c r="L33" s="265"/>
      <c r="M33" s="265"/>
    </row>
    <row r="34" spans="2:15">
      <c r="B34" s="267"/>
      <c r="C34" s="303" t="s">
        <v>311</v>
      </c>
      <c r="D34" s="304"/>
      <c r="E34" s="304"/>
      <c r="F34" s="304"/>
      <c r="J34" s="267"/>
      <c r="K34" s="303" t="s">
        <v>312</v>
      </c>
      <c r="L34" s="304"/>
      <c r="M34" s="304"/>
      <c r="N34" s="304"/>
      <c r="O34" s="281"/>
    </row>
    <row r="35" spans="2:15">
      <c r="B35" s="282" t="s">
        <v>269</v>
      </c>
      <c r="C35" s="282" t="s">
        <v>270</v>
      </c>
      <c r="D35" s="318" t="s">
        <v>271</v>
      </c>
      <c r="E35" s="318"/>
      <c r="F35" s="318"/>
      <c r="G35" s="318"/>
      <c r="J35" s="282" t="s">
        <v>269</v>
      </c>
      <c r="K35" s="282" t="s">
        <v>270</v>
      </c>
      <c r="L35" s="318" t="s">
        <v>271</v>
      </c>
      <c r="M35" s="318"/>
      <c r="N35" s="318"/>
      <c r="O35" s="318"/>
    </row>
    <row r="36" spans="2:15">
      <c r="B36" s="284" t="s">
        <v>272</v>
      </c>
      <c r="C36" s="284" t="s">
        <v>273</v>
      </c>
      <c r="D36" s="283" t="s">
        <v>94</v>
      </c>
      <c r="E36" s="283" t="s">
        <v>95</v>
      </c>
      <c r="F36" s="284"/>
      <c r="G36" s="283"/>
      <c r="J36" s="284" t="s">
        <v>272</v>
      </c>
      <c r="K36" s="284" t="s">
        <v>273</v>
      </c>
      <c r="L36" s="283" t="s">
        <v>94</v>
      </c>
      <c r="M36" s="283" t="s">
        <v>95</v>
      </c>
      <c r="N36" s="284"/>
      <c r="O36" s="283"/>
    </row>
    <row r="37" spans="2:15">
      <c r="B37" s="285">
        <v>0.375</v>
      </c>
      <c r="C37" s="283">
        <v>1</v>
      </c>
      <c r="D37" s="305" t="s">
        <v>313</v>
      </c>
      <c r="E37" s="305" t="s">
        <v>314</v>
      </c>
      <c r="F37" s="288"/>
      <c r="G37" s="221"/>
      <c r="J37" s="285">
        <v>0.375</v>
      </c>
      <c r="K37" s="283">
        <v>1</v>
      </c>
      <c r="L37" s="306" t="s">
        <v>315</v>
      </c>
      <c r="M37" s="306" t="s">
        <v>316</v>
      </c>
      <c r="N37" s="288"/>
      <c r="O37" s="221"/>
    </row>
    <row r="38" spans="2:15">
      <c r="B38" s="285">
        <v>0.3888888888888889</v>
      </c>
      <c r="C38" s="283">
        <v>2</v>
      </c>
      <c r="D38" s="305" t="s">
        <v>317</v>
      </c>
      <c r="E38" s="306" t="s">
        <v>318</v>
      </c>
      <c r="F38" s="221"/>
      <c r="G38" s="221"/>
      <c r="J38" s="285">
        <v>0.3888888888888889</v>
      </c>
      <c r="K38" s="283">
        <v>2</v>
      </c>
      <c r="L38" s="306" t="s">
        <v>319</v>
      </c>
      <c r="M38" s="306" t="s">
        <v>320</v>
      </c>
      <c r="N38" s="221"/>
      <c r="O38" s="221"/>
    </row>
    <row r="39" spans="2:15">
      <c r="B39" s="285">
        <v>0.40277777777777801</v>
      </c>
      <c r="C39" s="283">
        <v>3</v>
      </c>
      <c r="D39" s="305" t="s">
        <v>321</v>
      </c>
      <c r="E39" s="306" t="s">
        <v>322</v>
      </c>
      <c r="F39" s="221"/>
      <c r="G39" s="221"/>
      <c r="J39" s="285">
        <v>0.40277777777777801</v>
      </c>
      <c r="K39" s="283">
        <v>3</v>
      </c>
      <c r="L39" s="306" t="s">
        <v>323</v>
      </c>
      <c r="M39" s="306" t="s">
        <v>324</v>
      </c>
      <c r="N39" s="221"/>
      <c r="O39" s="221"/>
    </row>
    <row r="40" spans="2:15">
      <c r="B40" s="285">
        <v>0.41666666666666702</v>
      </c>
      <c r="C40" s="283">
        <v>4</v>
      </c>
      <c r="D40" s="305" t="s">
        <v>325</v>
      </c>
      <c r="E40" s="305" t="s">
        <v>326</v>
      </c>
      <c r="F40" s="221"/>
      <c r="G40" s="221"/>
      <c r="J40" s="285">
        <v>0.41666666666666702</v>
      </c>
      <c r="K40" s="283">
        <v>4</v>
      </c>
      <c r="L40" s="306" t="s">
        <v>327</v>
      </c>
      <c r="M40" s="306" t="s">
        <v>328</v>
      </c>
      <c r="N40" s="221"/>
      <c r="O40" s="221"/>
    </row>
    <row r="41" spans="2:15">
      <c r="B41" s="285">
        <v>0.43055555555555558</v>
      </c>
      <c r="C41" s="283">
        <v>5</v>
      </c>
      <c r="D41" s="305" t="s">
        <v>329</v>
      </c>
      <c r="E41" s="305" t="s">
        <v>330</v>
      </c>
      <c r="F41" s="221"/>
      <c r="G41" s="221"/>
      <c r="J41" s="285">
        <v>0.43055555555555558</v>
      </c>
      <c r="K41" s="286">
        <v>5</v>
      </c>
      <c r="L41" s="306" t="s">
        <v>331</v>
      </c>
      <c r="M41" s="307" t="s">
        <v>332</v>
      </c>
      <c r="N41" s="221"/>
      <c r="O41" s="221"/>
    </row>
    <row r="42" spans="2:15">
      <c r="B42" s="285">
        <v>0.44444444444444442</v>
      </c>
      <c r="C42" s="283">
        <v>6</v>
      </c>
      <c r="D42" s="305" t="s">
        <v>333</v>
      </c>
      <c r="E42" s="305" t="s">
        <v>334</v>
      </c>
      <c r="F42" s="221"/>
      <c r="G42" s="221"/>
      <c r="J42" s="285">
        <v>0.44444444444444442</v>
      </c>
      <c r="K42" s="286">
        <v>6</v>
      </c>
      <c r="L42" s="306" t="s">
        <v>335</v>
      </c>
      <c r="M42" s="307" t="s">
        <v>336</v>
      </c>
      <c r="N42" s="221"/>
      <c r="O42" s="221"/>
    </row>
    <row r="43" spans="2:15">
      <c r="B43" s="318" t="s">
        <v>298</v>
      </c>
      <c r="C43" s="318">
        <v>7</v>
      </c>
      <c r="D43" s="318"/>
      <c r="E43" s="318"/>
      <c r="F43" s="318"/>
      <c r="G43" s="318"/>
      <c r="J43" s="318" t="s">
        <v>298</v>
      </c>
      <c r="K43" s="318"/>
      <c r="L43" s="318"/>
      <c r="M43" s="318"/>
      <c r="N43" s="318"/>
      <c r="O43" s="318"/>
    </row>
    <row r="44" spans="2:15">
      <c r="B44" s="285">
        <v>0.58333333333333337</v>
      </c>
      <c r="C44" s="283">
        <v>7</v>
      </c>
      <c r="D44" s="289" t="s">
        <v>337</v>
      </c>
      <c r="E44" s="308" t="s">
        <v>338</v>
      </c>
      <c r="F44" s="221"/>
      <c r="G44" s="221"/>
      <c r="J44" s="285">
        <v>0.58333333333333337</v>
      </c>
      <c r="K44" s="283">
        <v>7</v>
      </c>
      <c r="L44" s="308" t="s">
        <v>339</v>
      </c>
      <c r="M44" s="308" t="s">
        <v>340</v>
      </c>
      <c r="N44" s="221"/>
      <c r="O44" s="221"/>
    </row>
    <row r="45" spans="2:15">
      <c r="B45" s="285">
        <v>0.59722222222222221</v>
      </c>
      <c r="C45" s="283">
        <v>8</v>
      </c>
      <c r="D45" s="289" t="s">
        <v>341</v>
      </c>
      <c r="E45" s="308" t="s">
        <v>377</v>
      </c>
      <c r="F45" s="221"/>
      <c r="G45" s="221"/>
      <c r="J45" s="285">
        <v>0.59722222222222221</v>
      </c>
      <c r="K45" s="282">
        <v>8</v>
      </c>
      <c r="L45" s="309" t="s">
        <v>342</v>
      </c>
      <c r="M45" s="309" t="s">
        <v>343</v>
      </c>
      <c r="N45" s="310"/>
      <c r="O45" s="221"/>
    </row>
    <row r="46" spans="2:15">
      <c r="B46" s="285">
        <v>0.61111111111111105</v>
      </c>
      <c r="C46" s="283">
        <v>9</v>
      </c>
      <c r="D46" s="289" t="s">
        <v>344</v>
      </c>
      <c r="E46" s="308" t="s">
        <v>345</v>
      </c>
      <c r="F46" s="283"/>
      <c r="G46" s="283"/>
      <c r="J46" s="285">
        <v>0.61111111111111105</v>
      </c>
      <c r="K46" s="282">
        <v>9</v>
      </c>
      <c r="L46" s="309" t="s">
        <v>346</v>
      </c>
      <c r="M46" s="309" t="s">
        <v>347</v>
      </c>
      <c r="N46" s="221"/>
      <c r="O46" s="311"/>
    </row>
    <row r="47" spans="2:15">
      <c r="B47" s="298">
        <v>0.625</v>
      </c>
      <c r="C47" s="283">
        <v>10</v>
      </c>
      <c r="D47" s="289" t="s">
        <v>348</v>
      </c>
      <c r="E47" s="308" t="s">
        <v>349</v>
      </c>
      <c r="F47" s="283"/>
      <c r="G47" s="283"/>
      <c r="J47" s="295"/>
      <c r="K47" s="295"/>
      <c r="L47" s="282"/>
      <c r="M47" s="282"/>
      <c r="N47" s="283"/>
      <c r="O47" s="312"/>
    </row>
    <row r="48" spans="2:15">
      <c r="B48" s="298"/>
      <c r="C48" s="282"/>
      <c r="D48" s="283"/>
      <c r="E48" s="283"/>
      <c r="F48" s="282"/>
      <c r="G48" s="282"/>
      <c r="J48" s="313"/>
      <c r="K48" s="284"/>
      <c r="L48" s="282"/>
      <c r="M48" s="282"/>
      <c r="N48" s="284"/>
      <c r="O48" s="283"/>
    </row>
    <row r="49" spans="2:15">
      <c r="B49" s="298"/>
      <c r="C49" s="283"/>
      <c r="D49" s="314"/>
      <c r="E49" s="314"/>
      <c r="F49" s="295"/>
      <c r="G49" s="295"/>
      <c r="J49" s="285"/>
      <c r="K49" s="283"/>
      <c r="L49" s="283"/>
      <c r="M49" s="283"/>
      <c r="N49" s="283"/>
      <c r="O49" s="283"/>
    </row>
    <row r="52" spans="2:15">
      <c r="B52" s="267"/>
      <c r="C52" s="319" t="s">
        <v>350</v>
      </c>
      <c r="D52" s="319"/>
      <c r="E52" s="319"/>
      <c r="F52" s="319"/>
      <c r="G52" s="281"/>
      <c r="J52" s="267"/>
      <c r="K52" s="320" t="s">
        <v>351</v>
      </c>
      <c r="L52" s="320"/>
      <c r="M52" s="320"/>
      <c r="N52" s="320"/>
      <c r="O52" s="281"/>
    </row>
    <row r="53" spans="2:15">
      <c r="B53" s="282" t="s">
        <v>269</v>
      </c>
      <c r="C53" s="282" t="s">
        <v>270</v>
      </c>
      <c r="D53" s="321" t="s">
        <v>271</v>
      </c>
      <c r="E53" s="321"/>
      <c r="F53" s="321"/>
      <c r="G53" s="321"/>
      <c r="J53" s="282" t="s">
        <v>269</v>
      </c>
      <c r="K53" s="282" t="s">
        <v>270</v>
      </c>
      <c r="L53" s="318" t="s">
        <v>271</v>
      </c>
      <c r="M53" s="318"/>
      <c r="N53" s="318"/>
      <c r="O53" s="318"/>
    </row>
    <row r="54" spans="2:15">
      <c r="B54" s="283" t="s">
        <v>272</v>
      </c>
      <c r="C54" s="283" t="s">
        <v>273</v>
      </c>
      <c r="D54" s="283" t="s">
        <v>94</v>
      </c>
      <c r="E54" s="283" t="s">
        <v>95</v>
      </c>
      <c r="F54" s="283"/>
      <c r="G54" s="283"/>
      <c r="J54" s="284" t="s">
        <v>272</v>
      </c>
      <c r="K54" s="284" t="s">
        <v>273</v>
      </c>
      <c r="L54" s="283" t="s">
        <v>94</v>
      </c>
      <c r="M54" s="283" t="s">
        <v>95</v>
      </c>
      <c r="N54" s="284"/>
      <c r="O54" s="283"/>
    </row>
    <row r="55" spans="2:15">
      <c r="B55" s="285">
        <v>0.375</v>
      </c>
      <c r="C55" s="283">
        <v>1</v>
      </c>
      <c r="D55" s="315" t="s">
        <v>116</v>
      </c>
      <c r="E55" s="315" t="s">
        <v>118</v>
      </c>
      <c r="F55" s="283"/>
      <c r="G55" s="288"/>
      <c r="J55" s="285">
        <v>0.375</v>
      </c>
      <c r="K55" s="283">
        <v>1</v>
      </c>
      <c r="L55" s="308" t="s">
        <v>352</v>
      </c>
      <c r="M55" s="308" t="s">
        <v>353</v>
      </c>
      <c r="N55" s="288"/>
      <c r="O55" s="221"/>
    </row>
    <row r="56" spans="2:15">
      <c r="B56" s="285">
        <v>0.3888888888888889</v>
      </c>
      <c r="C56" s="283">
        <v>2</v>
      </c>
      <c r="D56" s="315" t="s">
        <v>123</v>
      </c>
      <c r="E56" s="315" t="s">
        <v>125</v>
      </c>
      <c r="F56" s="283"/>
      <c r="G56" s="288"/>
      <c r="J56" s="285">
        <v>0.3888888888888889</v>
      </c>
      <c r="K56" s="283">
        <v>2</v>
      </c>
      <c r="L56" s="305" t="s">
        <v>242</v>
      </c>
      <c r="M56" s="289" t="s">
        <v>354</v>
      </c>
      <c r="N56" s="221"/>
      <c r="O56" s="221"/>
    </row>
    <row r="57" spans="2:15">
      <c r="B57" s="285">
        <v>0.40277777777777801</v>
      </c>
      <c r="C57" s="283">
        <v>3</v>
      </c>
      <c r="D57" s="289" t="s">
        <v>355</v>
      </c>
      <c r="E57" s="289" t="s">
        <v>356</v>
      </c>
      <c r="F57" s="283"/>
      <c r="G57" s="288"/>
      <c r="J57" s="285">
        <v>0.40277777777777801</v>
      </c>
      <c r="K57" s="283">
        <v>3</v>
      </c>
      <c r="L57" s="305" t="s">
        <v>244</v>
      </c>
      <c r="M57" s="289" t="s">
        <v>357</v>
      </c>
      <c r="N57" s="221"/>
      <c r="O57" s="221"/>
    </row>
    <row r="58" spans="2:15">
      <c r="B58" s="285">
        <v>0.41666666666666702</v>
      </c>
      <c r="C58" s="283">
        <v>4</v>
      </c>
      <c r="D58" s="289" t="s">
        <v>358</v>
      </c>
      <c r="E58" s="289" t="s">
        <v>359</v>
      </c>
      <c r="F58" s="283"/>
      <c r="G58" s="288"/>
      <c r="J58" s="285">
        <v>0.41666666666666702</v>
      </c>
      <c r="K58" s="283">
        <v>4</v>
      </c>
      <c r="L58" s="305" t="s">
        <v>247</v>
      </c>
      <c r="M58" s="289" t="s">
        <v>360</v>
      </c>
      <c r="N58" s="221"/>
      <c r="O58" s="221"/>
    </row>
    <row r="59" spans="2:15">
      <c r="B59" s="285">
        <v>0.43055555555555558</v>
      </c>
      <c r="C59" s="283">
        <v>5</v>
      </c>
      <c r="D59" s="289" t="s">
        <v>361</v>
      </c>
      <c r="E59" s="289" t="s">
        <v>362</v>
      </c>
      <c r="F59" s="283"/>
      <c r="G59" s="288"/>
      <c r="J59" s="285">
        <v>0.43055555555555558</v>
      </c>
      <c r="K59" s="286">
        <v>5</v>
      </c>
      <c r="L59" s="305" t="s">
        <v>249</v>
      </c>
      <c r="M59" s="289" t="s">
        <v>363</v>
      </c>
      <c r="N59" s="221"/>
      <c r="O59" s="221"/>
    </row>
    <row r="60" spans="2:15">
      <c r="B60" s="285">
        <v>0.44444444444444442</v>
      </c>
      <c r="C60" s="283">
        <v>6</v>
      </c>
      <c r="D60" s="289" t="s">
        <v>364</v>
      </c>
      <c r="E60" s="289" t="s">
        <v>365</v>
      </c>
      <c r="F60" s="283"/>
      <c r="G60" s="288"/>
      <c r="J60" s="285">
        <v>0.44444444444444442</v>
      </c>
      <c r="K60" s="286">
        <v>6</v>
      </c>
      <c r="L60" s="308" t="s">
        <v>366</v>
      </c>
      <c r="M60" s="308" t="s">
        <v>367</v>
      </c>
      <c r="N60" s="221"/>
      <c r="O60" s="221"/>
    </row>
    <row r="61" spans="2:15">
      <c r="B61" s="318" t="s">
        <v>298</v>
      </c>
      <c r="C61" s="318"/>
      <c r="D61" s="318"/>
      <c r="E61" s="318"/>
      <c r="F61" s="318"/>
      <c r="G61" s="318"/>
      <c r="J61" s="318" t="s">
        <v>298</v>
      </c>
      <c r="K61" s="318"/>
      <c r="L61" s="318"/>
      <c r="M61" s="318"/>
      <c r="N61" s="318"/>
      <c r="O61" s="318"/>
    </row>
    <row r="62" spans="2:15">
      <c r="B62" s="285">
        <v>0.58333333333333337</v>
      </c>
      <c r="C62" s="283">
        <v>7</v>
      </c>
      <c r="D62" s="315" t="s">
        <v>117</v>
      </c>
      <c r="E62" s="308" t="s">
        <v>368</v>
      </c>
      <c r="F62" s="283"/>
      <c r="G62" s="288"/>
      <c r="J62" s="285">
        <v>0.58333333333333337</v>
      </c>
      <c r="K62" s="283">
        <v>7</v>
      </c>
      <c r="L62" s="305" t="s">
        <v>243</v>
      </c>
      <c r="M62" s="289" t="s">
        <v>369</v>
      </c>
      <c r="N62" s="221"/>
      <c r="O62" s="221"/>
    </row>
    <row r="63" spans="2:15">
      <c r="B63" s="285">
        <v>0.59722222222222221</v>
      </c>
      <c r="C63" s="283">
        <v>8</v>
      </c>
      <c r="D63" s="315" t="s">
        <v>124</v>
      </c>
      <c r="E63" s="308" t="s">
        <v>370</v>
      </c>
      <c r="F63" s="282"/>
      <c r="G63" s="288"/>
      <c r="J63" s="285">
        <v>0.59722222222222221</v>
      </c>
      <c r="K63" s="283">
        <v>8</v>
      </c>
      <c r="L63" s="305" t="s">
        <v>248</v>
      </c>
      <c r="M63" s="289" t="s">
        <v>371</v>
      </c>
      <c r="N63" s="221"/>
      <c r="O63" s="221"/>
    </row>
    <row r="64" spans="2:15">
      <c r="B64" s="285">
        <v>0.61111111111111105</v>
      </c>
      <c r="C64" s="283">
        <v>9</v>
      </c>
      <c r="D64" s="315" t="s">
        <v>119</v>
      </c>
      <c r="E64" s="308" t="s">
        <v>372</v>
      </c>
      <c r="F64" s="283"/>
      <c r="G64" s="292"/>
      <c r="J64" s="285">
        <v>0.61111111111111105</v>
      </c>
      <c r="K64" s="283">
        <v>9</v>
      </c>
      <c r="L64" s="305" t="s">
        <v>245</v>
      </c>
      <c r="M64" s="289" t="s">
        <v>373</v>
      </c>
      <c r="N64" s="221"/>
      <c r="O64" s="221"/>
    </row>
    <row r="65" spans="2:27">
      <c r="B65" s="298">
        <v>0.625</v>
      </c>
      <c r="C65" s="283">
        <v>10</v>
      </c>
      <c r="D65" s="315" t="s">
        <v>120</v>
      </c>
      <c r="E65" s="308" t="s">
        <v>374</v>
      </c>
      <c r="F65" s="283"/>
      <c r="G65" s="292"/>
      <c r="J65" s="298">
        <v>0.625</v>
      </c>
      <c r="K65" s="283">
        <v>10</v>
      </c>
      <c r="L65" s="305" t="s">
        <v>246</v>
      </c>
      <c r="M65" s="289" t="s">
        <v>375</v>
      </c>
      <c r="N65" s="283"/>
      <c r="O65" s="283"/>
    </row>
    <row r="66" spans="2:27">
      <c r="B66" s="285"/>
      <c r="C66" s="283"/>
      <c r="D66" s="283"/>
      <c r="E66" s="283"/>
      <c r="F66" s="283"/>
      <c r="G66" s="292"/>
      <c r="J66" s="285"/>
      <c r="K66" s="283"/>
      <c r="L66" s="283"/>
      <c r="M66" s="283"/>
      <c r="N66" s="283"/>
      <c r="O66" s="283"/>
    </row>
    <row r="67" spans="2:27">
      <c r="B67" s="313"/>
      <c r="C67" s="284"/>
      <c r="D67" s="284"/>
      <c r="E67" s="284"/>
      <c r="F67" s="284"/>
      <c r="G67" s="288"/>
      <c r="J67" s="285"/>
      <c r="K67" s="283"/>
      <c r="L67" s="283"/>
      <c r="M67" s="283"/>
      <c r="N67" s="283"/>
      <c r="O67" s="283"/>
    </row>
    <row r="69" spans="2:27">
      <c r="Z69" s="267"/>
      <c r="AA69" s="267"/>
    </row>
    <row r="71" spans="2:27" hidden="1">
      <c r="B71" s="267"/>
      <c r="C71" s="304" t="s">
        <v>376</v>
      </c>
      <c r="D71" s="304"/>
      <c r="E71" s="304"/>
      <c r="F71" s="304"/>
      <c r="G71" s="281"/>
    </row>
    <row r="72" spans="2:27" hidden="1">
      <c r="B72" s="282" t="s">
        <v>269</v>
      </c>
      <c r="C72" s="282" t="s">
        <v>270</v>
      </c>
      <c r="D72" s="318" t="s">
        <v>271</v>
      </c>
      <c r="E72" s="318"/>
      <c r="F72" s="318"/>
      <c r="G72" s="318"/>
    </row>
    <row r="73" spans="2:27" hidden="1">
      <c r="B73" s="284" t="s">
        <v>272</v>
      </c>
      <c r="C73" s="284" t="s">
        <v>273</v>
      </c>
      <c r="D73" s="283" t="s">
        <v>94</v>
      </c>
      <c r="E73" s="283" t="s">
        <v>95</v>
      </c>
      <c r="F73" s="284"/>
      <c r="G73" s="283"/>
    </row>
    <row r="74" spans="2:27" hidden="1">
      <c r="B74" s="285">
        <v>0.375</v>
      </c>
      <c r="C74" s="283">
        <v>1</v>
      </c>
      <c r="D74" s="283"/>
      <c r="E74" s="283"/>
      <c r="F74" s="288"/>
      <c r="G74" s="221"/>
    </row>
    <row r="75" spans="2:27" hidden="1">
      <c r="B75" s="285">
        <v>0.3888888888888889</v>
      </c>
      <c r="C75" s="283">
        <v>2</v>
      </c>
      <c r="D75" s="221"/>
      <c r="E75" s="283"/>
      <c r="F75" s="288"/>
      <c r="G75" s="221"/>
    </row>
    <row r="76" spans="2:27" hidden="1">
      <c r="B76" s="285">
        <v>0.40277777777777801</v>
      </c>
      <c r="C76" s="283">
        <v>3</v>
      </c>
      <c r="D76" s="283"/>
      <c r="E76" s="283"/>
      <c r="F76" s="288"/>
      <c r="G76" s="221"/>
    </row>
    <row r="77" spans="2:27" hidden="1">
      <c r="B77" s="285">
        <v>0.41666666666666702</v>
      </c>
      <c r="C77" s="283">
        <v>4</v>
      </c>
      <c r="D77" s="283"/>
      <c r="E77" s="283"/>
      <c r="F77" s="288"/>
      <c r="G77" s="221"/>
    </row>
    <row r="78" spans="2:27" hidden="1">
      <c r="B78" s="285"/>
      <c r="C78" s="283"/>
      <c r="D78" s="283"/>
      <c r="F78" s="221"/>
      <c r="G78" s="221"/>
    </row>
    <row r="79" spans="2:27" hidden="1">
      <c r="B79" s="285"/>
      <c r="C79" s="283"/>
      <c r="D79" s="265"/>
      <c r="E79" s="283"/>
      <c r="F79" s="221"/>
      <c r="G79" s="221"/>
    </row>
    <row r="80" spans="2:27" hidden="1">
      <c r="B80" s="318" t="s">
        <v>298</v>
      </c>
      <c r="C80" s="318"/>
      <c r="D80" s="318"/>
      <c r="E80" s="318"/>
      <c r="F80" s="318"/>
      <c r="G80" s="318"/>
    </row>
    <row r="81" spans="2:7" hidden="1">
      <c r="B81" s="285">
        <v>0.5625</v>
      </c>
      <c r="C81" s="283">
        <v>5</v>
      </c>
      <c r="D81" s="283"/>
      <c r="E81" s="283"/>
      <c r="F81" s="288"/>
      <c r="G81" s="221"/>
    </row>
    <row r="82" spans="2:7" hidden="1">
      <c r="B82" s="285">
        <v>0.57638888888888895</v>
      </c>
      <c r="C82" s="283">
        <v>6</v>
      </c>
      <c r="D82" s="283"/>
      <c r="E82" s="283"/>
      <c r="F82" s="288"/>
      <c r="G82" s="221"/>
    </row>
    <row r="83" spans="2:7" hidden="1">
      <c r="B83" s="285">
        <v>0.59027777777777779</v>
      </c>
      <c r="C83" s="283">
        <v>7</v>
      </c>
      <c r="D83" s="283"/>
      <c r="E83" s="283"/>
      <c r="F83" s="288"/>
      <c r="G83" s="221"/>
    </row>
    <row r="84" spans="2:7" hidden="1">
      <c r="B84" s="285"/>
      <c r="C84" s="283"/>
      <c r="D84" s="283"/>
      <c r="E84" s="283"/>
      <c r="F84" s="283"/>
      <c r="G84" s="283"/>
    </row>
    <row r="85" spans="2:7" hidden="1">
      <c r="B85" s="285"/>
      <c r="C85" s="283"/>
      <c r="D85" s="283"/>
      <c r="F85" s="283"/>
      <c r="G85" s="283"/>
    </row>
    <row r="86" spans="2:7" hidden="1">
      <c r="B86" s="285"/>
      <c r="C86" s="283"/>
      <c r="D86" s="283"/>
      <c r="E86" s="283"/>
      <c r="F86" s="283"/>
      <c r="G86" s="283"/>
    </row>
    <row r="87" spans="2:7" hidden="1"/>
  </sheetData>
  <sheetProtection selectLockedCells="1" selectUnlockedCells="1"/>
  <mergeCells count="20">
    <mergeCell ref="F1:J1"/>
    <mergeCell ref="F2:J2"/>
    <mergeCell ref="C15:F15"/>
    <mergeCell ref="K15:N15"/>
    <mergeCell ref="D16:G16"/>
    <mergeCell ref="L16:O16"/>
    <mergeCell ref="B24:G24"/>
    <mergeCell ref="J24:O24"/>
    <mergeCell ref="D35:G35"/>
    <mergeCell ref="L35:O35"/>
    <mergeCell ref="B43:G43"/>
    <mergeCell ref="J43:O43"/>
    <mergeCell ref="D72:G72"/>
    <mergeCell ref="B80:G80"/>
    <mergeCell ref="C52:F52"/>
    <mergeCell ref="K52:N52"/>
    <mergeCell ref="D53:G53"/>
    <mergeCell ref="L53:O53"/>
    <mergeCell ref="B61:G61"/>
    <mergeCell ref="J61:O61"/>
  </mergeCells>
  <phoneticPr fontId="41" type="noConversion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Roman,標準"&amp;A</oddHeader>
    <oddFooter>&amp;C&amp;"Times New Roman,標準"頁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8</vt:i4>
      </vt:variant>
      <vt:variant>
        <vt:lpstr>具名範圍</vt:lpstr>
      </vt:variant>
      <vt:variant>
        <vt:i4>9</vt:i4>
      </vt:variant>
    </vt:vector>
  </HeadingPairs>
  <TitlesOfParts>
    <vt:vector size="17" baseType="lpstr">
      <vt:lpstr>須知</vt:lpstr>
      <vt:lpstr>WD(Senior)</vt:lpstr>
      <vt:lpstr>WAFormat(Senior)</vt:lpstr>
      <vt:lpstr>女高賽程</vt:lpstr>
      <vt:lpstr>WD(Junior)</vt:lpstr>
      <vt:lpstr>WBFormat(Junior)</vt:lpstr>
      <vt:lpstr>女初賽程</vt:lpstr>
      <vt:lpstr>TT </vt:lpstr>
      <vt:lpstr>'WD(Junior)'!Excel_BuiltIn__FilterDatabase</vt:lpstr>
      <vt:lpstr>'WD(Senior)'!Excel_BuiltIn__FilterDatabase</vt:lpstr>
      <vt:lpstr>'WAFormat(Senior)'!Print_Area</vt:lpstr>
      <vt:lpstr>'WBFormat(Junior)'!Print_Area</vt:lpstr>
      <vt:lpstr>'WD(Junior)'!Print_Area</vt:lpstr>
      <vt:lpstr>'WD(Senior)'!Print_Area</vt:lpstr>
      <vt:lpstr>女初賽程!Print_Area</vt:lpstr>
      <vt:lpstr>女高賽程!Print_Area</vt:lpstr>
      <vt:lpstr>須知!Print_Area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 yu</dc:creator>
  <cp:lastModifiedBy>Ronson</cp:lastModifiedBy>
  <dcterms:created xsi:type="dcterms:W3CDTF">2019-08-19T13:37:41Z</dcterms:created>
  <dcterms:modified xsi:type="dcterms:W3CDTF">2019-08-20T03:31:24Z</dcterms:modified>
</cp:coreProperties>
</file>